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10485" activeTab="0"/>
  </bookViews>
  <sheets>
    <sheet name="Historic Info MN" sheetId="1" r:id="rId1"/>
    <sheet name="Totals" sheetId="2" r:id="rId2"/>
  </sheets>
  <definedNames/>
  <calcPr fullCalcOnLoad="1"/>
</workbook>
</file>

<file path=xl/sharedStrings.xml><?xml version="1.0" encoding="utf-8"?>
<sst xmlns="http://schemas.openxmlformats.org/spreadsheetml/2006/main" count="589" uniqueCount="11">
  <si>
    <t>Date</t>
  </si>
  <si>
    <t xml:space="preserve"> Entry</t>
  </si>
  <si>
    <t xml:space="preserve"> Pips</t>
  </si>
  <si>
    <t xml:space="preserve"> L</t>
  </si>
  <si>
    <t xml:space="preserve"> </t>
  </si>
  <si>
    <t>Grand Total</t>
  </si>
  <si>
    <t>Total Points</t>
  </si>
  <si>
    <t>L</t>
  </si>
  <si>
    <t>Pips</t>
  </si>
  <si>
    <t>N/A</t>
  </si>
  <si>
    <t>Monthly Average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</si>
</sst>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  <numFmt numFmtId="166" formatCode="mmm\-yyyy"/>
    <numFmt numFmtId="167" formatCode="0.00000_ ;[Red]\-0.00000\ "/>
    <numFmt numFmtId="168" formatCode="0.000000_ ;[Red]\-0.000000\ "/>
    <numFmt numFmtId="169" formatCode="0.0000000_ ;[Red]\-0.0000000\ "/>
    <numFmt numFmtId="170" formatCode="0.00000000_ ;[Red]\-0.00000000\ "/>
    <numFmt numFmtId="171" formatCode="0.000000000_ ;[Red]\-0.000000000\ "/>
    <numFmt numFmtId="172" formatCode="0.0000000000_ ;[Red]\-0.0000000000\ "/>
    <numFmt numFmtId="173" formatCode="0.00000000000_ ;[Red]\-0.00000000000\ "/>
    <numFmt numFmtId="174" formatCode="0.000000000000_ ;[Red]\-0.000000000000\ "/>
    <numFmt numFmtId="175" formatCode="0.00_ ;[Red]\-0.00\ "/>
    <numFmt numFmtId="176" formatCode="0_ ;[Red]\-0\ "/>
    <numFmt numFmtId="177" formatCode="#,##0_ ;[Red]\-#,##0\ "/>
  </numFmts>
  <fonts count="23">
    <font>
      <sz val="10"/>
      <name val="Arial"/>
      <family val="0"/>
    </font>
    <font>
      <b/>
      <sz val="10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8"/>
      <color indexed="62"/>
      <name val="Calibri"/>
      <family val="2"/>
    </font>
    <font>
      <b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0" borderId="10" xfId="0" applyFont="1" applyBorder="1" applyAlignment="1">
      <alignment horizontal="center"/>
    </xf>
    <xf numFmtId="176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20" borderId="0" xfId="0" applyFont="1" applyFill="1" applyAlignment="1">
      <alignment/>
    </xf>
    <xf numFmtId="14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177" fontId="20" fillId="0" borderId="11" xfId="0" applyNumberFormat="1" applyFont="1" applyBorder="1" applyAlignment="1">
      <alignment horizontal="center"/>
    </xf>
    <xf numFmtId="176" fontId="20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176" fontId="21" fillId="0" borderId="12" xfId="0" applyNumberFormat="1" applyFont="1" applyBorder="1" applyAlignment="1">
      <alignment horizontal="center"/>
    </xf>
    <xf numFmtId="164" fontId="20" fillId="0" borderId="11" xfId="0" applyNumberFormat="1" applyFont="1" applyBorder="1" applyAlignment="1">
      <alignment/>
    </xf>
    <xf numFmtId="0" fontId="20" fillId="24" borderId="0" xfId="0" applyFont="1" applyFill="1" applyAlignment="1">
      <alignment horizontal="center"/>
    </xf>
    <xf numFmtId="0" fontId="20" fillId="20" borderId="0" xfId="0" applyFont="1" applyFill="1" applyAlignment="1">
      <alignment horizontal="center"/>
    </xf>
    <xf numFmtId="176" fontId="20" fillId="24" borderId="0" xfId="0" applyNumberFormat="1" applyFont="1" applyFill="1" applyAlignment="1">
      <alignment horizontal="center"/>
    </xf>
    <xf numFmtId="14" fontId="20" fillId="0" borderId="13" xfId="0" applyNumberFormat="1" applyFont="1" applyBorder="1" applyAlignment="1">
      <alignment/>
    </xf>
    <xf numFmtId="165" fontId="20" fillId="0" borderId="13" xfId="0" applyNumberFormat="1" applyFont="1" applyBorder="1" applyAlignment="1">
      <alignment/>
    </xf>
    <xf numFmtId="165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76" fontId="20" fillId="0" borderId="13" xfId="0" applyNumberFormat="1" applyFont="1" applyBorder="1" applyAlignment="1">
      <alignment horizontal="center"/>
    </xf>
    <xf numFmtId="165" fontId="20" fillId="0" borderId="11" xfId="0" applyNumberFormat="1" applyFont="1" applyBorder="1" applyAlignment="1">
      <alignment/>
    </xf>
    <xf numFmtId="165" fontId="20" fillId="0" borderId="1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76" fontId="20" fillId="0" borderId="0" xfId="0" applyNumberFormat="1" applyFont="1" applyAlignment="1">
      <alignment horizontal="center"/>
    </xf>
    <xf numFmtId="176" fontId="20" fillId="20" borderId="0" xfId="0" applyNumberFormat="1" applyFont="1" applyFill="1" applyAlignment="1">
      <alignment horizontal="center"/>
    </xf>
    <xf numFmtId="17" fontId="20" fillId="0" borderId="10" xfId="0" applyNumberFormat="1" applyFont="1" applyBorder="1" applyAlignment="1">
      <alignment/>
    </xf>
    <xf numFmtId="17" fontId="20" fillId="0" borderId="11" xfId="0" applyNumberFormat="1" applyFont="1" applyBorder="1" applyAlignment="1">
      <alignment/>
    </xf>
    <xf numFmtId="0" fontId="20" fillId="21" borderId="0" xfId="0" applyFont="1" applyFill="1" applyAlignment="1">
      <alignment/>
    </xf>
    <xf numFmtId="0" fontId="20" fillId="0" borderId="14" xfId="0" applyFont="1" applyBorder="1" applyAlignment="1">
      <alignment/>
    </xf>
    <xf numFmtId="164" fontId="20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horizontal="center"/>
    </xf>
    <xf numFmtId="176" fontId="20" fillId="0" borderId="17" xfId="0" applyNumberFormat="1" applyFont="1" applyBorder="1" applyAlignment="1">
      <alignment horizontal="center"/>
    </xf>
    <xf numFmtId="176" fontId="20" fillId="0" borderId="18" xfId="0" applyNumberFormat="1" applyFont="1" applyBorder="1" applyAlignment="1">
      <alignment horizontal="center"/>
    </xf>
    <xf numFmtId="0" fontId="20" fillId="20" borderId="0" xfId="0" applyFont="1" applyFill="1" applyAlignment="1">
      <alignment/>
    </xf>
    <xf numFmtId="176" fontId="20" fillId="20" borderId="0" xfId="0" applyNumberFormat="1" applyFont="1" applyFill="1" applyAlignment="1">
      <alignment horizontal="center"/>
    </xf>
    <xf numFmtId="0" fontId="22" fillId="0" borderId="10" xfId="0" applyFont="1" applyBorder="1" applyAlignment="1">
      <alignment horizontal="center"/>
    </xf>
    <xf numFmtId="176" fontId="2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07"/>
  <sheetViews>
    <sheetView showGridLines="0" tabSelected="1" zoomScalePageLayoutView="0" workbookViewId="0" topLeftCell="B1">
      <pane ySplit="3" topLeftCell="BM268" activePane="bottomLeft" state="frozen"/>
      <selection pane="topLeft" activeCell="A1" sqref="A1"/>
      <selection pane="bottomLeft" activeCell="M307" sqref="M307"/>
    </sheetView>
  </sheetViews>
  <sheetFormatPr defaultColWidth="0" defaultRowHeight="12.75"/>
  <cols>
    <col min="1" max="1" width="3.00390625" style="5" customWidth="1"/>
    <col min="2" max="2" width="3.57421875" style="5" customWidth="1"/>
    <col min="3" max="3" width="12.00390625" style="5" customWidth="1"/>
    <col min="4" max="4" width="7.28125" style="5" customWidth="1"/>
    <col min="5" max="5" width="7.140625" style="5" customWidth="1"/>
    <col min="6" max="7" width="5.140625" style="17" hidden="1" customWidth="1"/>
    <col min="8" max="8" width="6.8515625" style="17" customWidth="1"/>
    <col min="9" max="9" width="6.8515625" style="28" customWidth="1"/>
    <col min="10" max="10" width="6.8515625" style="17" customWidth="1"/>
    <col min="11" max="11" width="6.8515625" style="28" customWidth="1"/>
    <col min="12" max="12" width="6.8515625" style="17" customWidth="1"/>
    <col min="13" max="13" width="6.8515625" style="28" customWidth="1"/>
    <col min="14" max="14" width="3.57421875" style="5" customWidth="1"/>
    <col min="15" max="15" width="3.8515625" style="5" customWidth="1"/>
    <col min="16" max="16384" width="0" style="5" hidden="1" customWidth="1"/>
  </cols>
  <sheetData>
    <row r="2" spans="2:14" ht="11.25">
      <c r="B2" s="1"/>
      <c r="C2" s="1"/>
      <c r="D2" s="1"/>
      <c r="E2" s="1"/>
      <c r="F2" s="16"/>
      <c r="H2" s="16"/>
      <c r="I2" s="18"/>
      <c r="J2" s="16"/>
      <c r="K2" s="18"/>
      <c r="L2" s="16"/>
      <c r="M2" s="18"/>
      <c r="N2" s="1"/>
    </row>
    <row r="3" spans="2:14" ht="15.75">
      <c r="B3" s="1"/>
      <c r="C3" s="46" t="s">
        <v>0</v>
      </c>
      <c r="D3" s="46">
        <v>12.15</v>
      </c>
      <c r="E3" s="46" t="s">
        <v>1</v>
      </c>
      <c r="F3" s="46">
        <v>10</v>
      </c>
      <c r="G3" s="46" t="s">
        <v>8</v>
      </c>
      <c r="H3" s="46">
        <v>20</v>
      </c>
      <c r="I3" s="47" t="s">
        <v>2</v>
      </c>
      <c r="J3" s="46">
        <v>30</v>
      </c>
      <c r="K3" s="47" t="s">
        <v>2</v>
      </c>
      <c r="L3" s="46">
        <v>40</v>
      </c>
      <c r="M3" s="47" t="s">
        <v>2</v>
      </c>
      <c r="N3" s="4"/>
    </row>
    <row r="4" spans="2:14" ht="11.25">
      <c r="B4" s="1"/>
      <c r="C4" s="6">
        <v>39539</v>
      </c>
      <c r="D4" s="7">
        <v>1.9817</v>
      </c>
      <c r="E4" s="15">
        <f>D4-0.005</f>
        <v>1.9767000000000001</v>
      </c>
      <c r="F4" s="8">
        <v>1</v>
      </c>
      <c r="G4" s="9" t="str">
        <f>IF(F4=1,"10","-20")</f>
        <v>10</v>
      </c>
      <c r="H4" s="8">
        <v>1</v>
      </c>
      <c r="I4" s="10" t="str">
        <f>IF(H4=1,"20","-20")</f>
        <v>20</v>
      </c>
      <c r="J4" s="8" t="s">
        <v>7</v>
      </c>
      <c r="K4" s="10" t="str">
        <f>IF(J4=1,"30","-20")</f>
        <v>-20</v>
      </c>
      <c r="L4" s="8" t="s">
        <v>7</v>
      </c>
      <c r="M4" s="10" t="str">
        <f>IF(L4=1,"40","-20")</f>
        <v>-20</v>
      </c>
      <c r="N4" s="4"/>
    </row>
    <row r="5" spans="2:14" ht="11.25">
      <c r="B5" s="1"/>
      <c r="C5" s="6">
        <v>39540</v>
      </c>
      <c r="D5" s="7">
        <v>1.976</v>
      </c>
      <c r="E5" s="15">
        <v>1.981</v>
      </c>
      <c r="F5" s="8">
        <v>1</v>
      </c>
      <c r="G5" s="9" t="str">
        <f aca="true" t="shared" si="0" ref="G5:G44">IF(F5=1,"10","-20")</f>
        <v>10</v>
      </c>
      <c r="H5" s="8" t="s">
        <v>7</v>
      </c>
      <c r="I5" s="10" t="str">
        <f aca="true" t="shared" si="1" ref="I5:I44">IF(H5=1,"20","-20")</f>
        <v>-20</v>
      </c>
      <c r="J5" s="8" t="s">
        <v>7</v>
      </c>
      <c r="K5" s="10" t="str">
        <f aca="true" t="shared" si="2" ref="K5:K44">IF(J5=1,"30","-20")</f>
        <v>-20</v>
      </c>
      <c r="L5" s="8" t="s">
        <v>7</v>
      </c>
      <c r="M5" s="10" t="str">
        <f aca="true" t="shared" si="3" ref="M5:M44">IF(L5=1,"40","-20")</f>
        <v>-20</v>
      </c>
      <c r="N5" s="4"/>
    </row>
    <row r="6" spans="2:14" ht="11.25">
      <c r="B6" s="1"/>
      <c r="C6" s="6">
        <v>39541</v>
      </c>
      <c r="D6" s="7">
        <v>1.9876</v>
      </c>
      <c r="E6" s="15">
        <v>1.9826</v>
      </c>
      <c r="F6" s="8">
        <v>1</v>
      </c>
      <c r="G6" s="9" t="str">
        <f t="shared" si="0"/>
        <v>10</v>
      </c>
      <c r="H6" s="8">
        <v>1</v>
      </c>
      <c r="I6" s="10" t="str">
        <f t="shared" si="1"/>
        <v>20</v>
      </c>
      <c r="J6" s="8">
        <v>1</v>
      </c>
      <c r="K6" s="10" t="str">
        <f t="shared" si="2"/>
        <v>30</v>
      </c>
      <c r="L6" s="8">
        <v>1</v>
      </c>
      <c r="M6" s="10" t="str">
        <f t="shared" si="3"/>
        <v>40</v>
      </c>
      <c r="N6" s="4"/>
    </row>
    <row r="7" spans="2:14" ht="11.25">
      <c r="B7" s="1"/>
      <c r="C7" s="6">
        <v>39542</v>
      </c>
      <c r="D7" s="7">
        <v>1.9953</v>
      </c>
      <c r="E7" s="15">
        <v>2.0003</v>
      </c>
      <c r="F7" s="8">
        <v>1</v>
      </c>
      <c r="G7" s="9" t="str">
        <f t="shared" si="0"/>
        <v>10</v>
      </c>
      <c r="H7" s="8">
        <v>1</v>
      </c>
      <c r="I7" s="10" t="str">
        <f t="shared" si="1"/>
        <v>20</v>
      </c>
      <c r="J7" s="8" t="s">
        <v>7</v>
      </c>
      <c r="K7" s="10" t="str">
        <f t="shared" si="2"/>
        <v>-20</v>
      </c>
      <c r="L7" s="8" t="s">
        <v>7</v>
      </c>
      <c r="M7" s="10" t="str">
        <f t="shared" si="3"/>
        <v>-20</v>
      </c>
      <c r="N7" s="4"/>
    </row>
    <row r="8" spans="2:14" ht="11.25">
      <c r="B8" s="1"/>
      <c r="C8" s="6">
        <v>39545</v>
      </c>
      <c r="D8" s="7">
        <v>1.994</v>
      </c>
      <c r="E8" s="15">
        <v>1.989</v>
      </c>
      <c r="F8" s="8">
        <v>1</v>
      </c>
      <c r="G8" s="9" t="str">
        <f t="shared" si="0"/>
        <v>10</v>
      </c>
      <c r="H8" s="8">
        <v>1</v>
      </c>
      <c r="I8" s="10" t="str">
        <f t="shared" si="1"/>
        <v>20</v>
      </c>
      <c r="J8" s="8">
        <v>1</v>
      </c>
      <c r="K8" s="10" t="str">
        <f t="shared" si="2"/>
        <v>30</v>
      </c>
      <c r="L8" s="8">
        <v>1</v>
      </c>
      <c r="M8" s="10" t="str">
        <f t="shared" si="3"/>
        <v>40</v>
      </c>
      <c r="N8" s="4"/>
    </row>
    <row r="9" spans="2:14" ht="11.25">
      <c r="B9" s="1"/>
      <c r="C9" s="6">
        <v>39546</v>
      </c>
      <c r="D9" s="7">
        <v>1.9881</v>
      </c>
      <c r="E9" s="15">
        <v>1.9831</v>
      </c>
      <c r="F9" s="8">
        <v>1</v>
      </c>
      <c r="G9" s="9" t="str">
        <f t="shared" si="0"/>
        <v>10</v>
      </c>
      <c r="H9" s="8">
        <v>1</v>
      </c>
      <c r="I9" s="10" t="str">
        <f t="shared" si="1"/>
        <v>20</v>
      </c>
      <c r="J9" s="8">
        <v>1</v>
      </c>
      <c r="K9" s="10" t="str">
        <f t="shared" si="2"/>
        <v>30</v>
      </c>
      <c r="L9" s="8">
        <v>1</v>
      </c>
      <c r="M9" s="10" t="str">
        <f t="shared" si="3"/>
        <v>40</v>
      </c>
      <c r="N9" s="4"/>
    </row>
    <row r="10" spans="2:14" ht="11.25">
      <c r="B10" s="1"/>
      <c r="C10" s="6">
        <v>39547</v>
      </c>
      <c r="D10" s="7">
        <v>1.9674</v>
      </c>
      <c r="E10" s="15">
        <v>1.9724</v>
      </c>
      <c r="F10" s="8" t="s">
        <v>7</v>
      </c>
      <c r="G10" s="9">
        <v>-20</v>
      </c>
      <c r="H10" s="8" t="s">
        <v>7</v>
      </c>
      <c r="I10" s="10" t="str">
        <f t="shared" si="1"/>
        <v>-20</v>
      </c>
      <c r="J10" s="8" t="s">
        <v>7</v>
      </c>
      <c r="K10" s="10" t="str">
        <f t="shared" si="2"/>
        <v>-20</v>
      </c>
      <c r="L10" s="8" t="s">
        <v>7</v>
      </c>
      <c r="M10" s="10" t="str">
        <f t="shared" si="3"/>
        <v>-20</v>
      </c>
      <c r="N10" s="4"/>
    </row>
    <row r="11" spans="2:14" ht="11.25">
      <c r="B11" s="1"/>
      <c r="C11" s="6">
        <v>39548</v>
      </c>
      <c r="D11" s="7">
        <v>1.9746</v>
      </c>
      <c r="E11" s="15">
        <v>1.9796</v>
      </c>
      <c r="F11" s="8">
        <v>1</v>
      </c>
      <c r="G11" s="9" t="str">
        <f t="shared" si="0"/>
        <v>10</v>
      </c>
      <c r="H11" s="8">
        <v>1</v>
      </c>
      <c r="I11" s="10" t="str">
        <f t="shared" si="1"/>
        <v>20</v>
      </c>
      <c r="J11" s="8">
        <v>1</v>
      </c>
      <c r="K11" s="10" t="str">
        <f t="shared" si="2"/>
        <v>30</v>
      </c>
      <c r="L11" s="8" t="s">
        <v>7</v>
      </c>
      <c r="M11" s="10" t="str">
        <f t="shared" si="3"/>
        <v>-20</v>
      </c>
      <c r="N11" s="4"/>
    </row>
    <row r="12" spans="2:14" ht="11.25">
      <c r="B12" s="1"/>
      <c r="C12" s="6">
        <v>39549</v>
      </c>
      <c r="D12" s="7">
        <v>1.9714</v>
      </c>
      <c r="E12" s="15">
        <v>1.9764</v>
      </c>
      <c r="F12" s="8" t="s">
        <v>7</v>
      </c>
      <c r="G12" s="9">
        <v>-20</v>
      </c>
      <c r="H12" s="8" t="s">
        <v>7</v>
      </c>
      <c r="I12" s="10" t="str">
        <f t="shared" si="1"/>
        <v>-20</v>
      </c>
      <c r="J12" s="8" t="s">
        <v>7</v>
      </c>
      <c r="K12" s="10" t="str">
        <f t="shared" si="2"/>
        <v>-20</v>
      </c>
      <c r="L12" s="8" t="s">
        <v>7</v>
      </c>
      <c r="M12" s="10" t="str">
        <f t="shared" si="3"/>
        <v>-20</v>
      </c>
      <c r="N12" s="4"/>
    </row>
    <row r="13" spans="2:14" ht="11.25">
      <c r="B13" s="1"/>
      <c r="C13" s="6">
        <v>39552</v>
      </c>
      <c r="D13" s="7">
        <v>1.968</v>
      </c>
      <c r="E13" s="15">
        <v>1.973</v>
      </c>
      <c r="F13" s="8" t="s">
        <v>7</v>
      </c>
      <c r="G13" s="9">
        <v>-20</v>
      </c>
      <c r="H13" s="8" t="s">
        <v>7</v>
      </c>
      <c r="I13" s="10" t="str">
        <f t="shared" si="1"/>
        <v>-20</v>
      </c>
      <c r="J13" s="8" t="s">
        <v>7</v>
      </c>
      <c r="K13" s="10" t="str">
        <f t="shared" si="2"/>
        <v>-20</v>
      </c>
      <c r="L13" s="8" t="s">
        <v>7</v>
      </c>
      <c r="M13" s="10" t="str">
        <f t="shared" si="3"/>
        <v>-20</v>
      </c>
      <c r="N13" s="4"/>
    </row>
    <row r="14" spans="2:14" ht="11.25">
      <c r="B14" s="1"/>
      <c r="C14" s="6">
        <v>39553</v>
      </c>
      <c r="D14" s="7">
        <v>1.9764</v>
      </c>
      <c r="E14" s="15">
        <v>1.9714</v>
      </c>
      <c r="F14" s="8">
        <v>1</v>
      </c>
      <c r="G14" s="9" t="str">
        <f t="shared" si="0"/>
        <v>10</v>
      </c>
      <c r="H14" s="8">
        <v>1</v>
      </c>
      <c r="I14" s="10" t="str">
        <f t="shared" si="1"/>
        <v>20</v>
      </c>
      <c r="J14" s="8">
        <v>1</v>
      </c>
      <c r="K14" s="10" t="str">
        <f t="shared" si="2"/>
        <v>30</v>
      </c>
      <c r="L14" s="8">
        <v>1</v>
      </c>
      <c r="M14" s="10" t="str">
        <f t="shared" si="3"/>
        <v>40</v>
      </c>
      <c r="N14" s="4"/>
    </row>
    <row r="15" spans="2:14" ht="11.25">
      <c r="B15" s="1"/>
      <c r="C15" s="6">
        <v>39554</v>
      </c>
      <c r="D15" s="7">
        <v>1.9607</v>
      </c>
      <c r="E15" s="15">
        <v>1.9657</v>
      </c>
      <c r="F15" s="8">
        <v>1</v>
      </c>
      <c r="G15" s="9" t="str">
        <f t="shared" si="0"/>
        <v>10</v>
      </c>
      <c r="H15" s="8">
        <v>1</v>
      </c>
      <c r="I15" s="10" t="str">
        <f t="shared" si="1"/>
        <v>20</v>
      </c>
      <c r="J15" s="8">
        <v>1</v>
      </c>
      <c r="K15" s="10" t="str">
        <f t="shared" si="2"/>
        <v>30</v>
      </c>
      <c r="L15" s="8">
        <v>1</v>
      </c>
      <c r="M15" s="10" t="str">
        <f t="shared" si="3"/>
        <v>40</v>
      </c>
      <c r="N15" s="4"/>
    </row>
    <row r="16" spans="2:14" ht="11.25">
      <c r="B16" s="1"/>
      <c r="C16" s="6">
        <v>39555</v>
      </c>
      <c r="D16" s="7">
        <v>1.9722</v>
      </c>
      <c r="E16" s="15">
        <v>1.9772</v>
      </c>
      <c r="F16" s="8">
        <v>1</v>
      </c>
      <c r="G16" s="9" t="str">
        <f t="shared" si="0"/>
        <v>10</v>
      </c>
      <c r="H16" s="8">
        <v>1</v>
      </c>
      <c r="I16" s="10" t="str">
        <f t="shared" si="1"/>
        <v>20</v>
      </c>
      <c r="J16" s="8">
        <v>1</v>
      </c>
      <c r="K16" s="10" t="str">
        <f t="shared" si="2"/>
        <v>30</v>
      </c>
      <c r="L16" s="8">
        <v>1</v>
      </c>
      <c r="M16" s="10" t="str">
        <f t="shared" si="3"/>
        <v>40</v>
      </c>
      <c r="N16" s="4"/>
    </row>
    <row r="17" spans="2:14" ht="11.25">
      <c r="B17" s="1"/>
      <c r="C17" s="6">
        <v>39556</v>
      </c>
      <c r="D17" s="7">
        <v>1.9903</v>
      </c>
      <c r="E17" s="15">
        <v>1.9953</v>
      </c>
      <c r="F17" s="8">
        <v>1</v>
      </c>
      <c r="G17" s="9" t="str">
        <f t="shared" si="0"/>
        <v>10</v>
      </c>
      <c r="H17" s="8">
        <v>1</v>
      </c>
      <c r="I17" s="10" t="str">
        <f t="shared" si="1"/>
        <v>20</v>
      </c>
      <c r="J17" s="8">
        <v>1</v>
      </c>
      <c r="K17" s="10" t="str">
        <f t="shared" si="2"/>
        <v>30</v>
      </c>
      <c r="L17" s="8">
        <v>1</v>
      </c>
      <c r="M17" s="10" t="str">
        <f t="shared" si="3"/>
        <v>40</v>
      </c>
      <c r="N17" s="4"/>
    </row>
    <row r="18" spans="2:14" ht="11.25">
      <c r="B18" s="1"/>
      <c r="C18" s="6">
        <v>39559</v>
      </c>
      <c r="D18" s="7">
        <v>1.9987</v>
      </c>
      <c r="E18" s="15">
        <v>1.9937</v>
      </c>
      <c r="F18" s="8">
        <v>1</v>
      </c>
      <c r="G18" s="9" t="str">
        <f t="shared" si="0"/>
        <v>10</v>
      </c>
      <c r="H18" s="8">
        <v>1</v>
      </c>
      <c r="I18" s="10" t="str">
        <f t="shared" si="1"/>
        <v>20</v>
      </c>
      <c r="J18" s="8">
        <v>1</v>
      </c>
      <c r="K18" s="10" t="str">
        <f t="shared" si="2"/>
        <v>30</v>
      </c>
      <c r="L18" s="8">
        <v>1</v>
      </c>
      <c r="M18" s="10" t="str">
        <f t="shared" si="3"/>
        <v>40</v>
      </c>
      <c r="N18" s="4"/>
    </row>
    <row r="19" spans="2:14" ht="11.25">
      <c r="B19" s="1"/>
      <c r="C19" s="6">
        <v>39560</v>
      </c>
      <c r="D19" s="7">
        <v>1.9791</v>
      </c>
      <c r="E19" s="15">
        <v>1.9841</v>
      </c>
      <c r="F19" s="8">
        <v>1</v>
      </c>
      <c r="G19" s="9" t="str">
        <f t="shared" si="0"/>
        <v>10</v>
      </c>
      <c r="H19" s="8">
        <v>1</v>
      </c>
      <c r="I19" s="10" t="str">
        <f t="shared" si="1"/>
        <v>20</v>
      </c>
      <c r="J19" s="8">
        <v>1</v>
      </c>
      <c r="K19" s="10" t="str">
        <f t="shared" si="2"/>
        <v>30</v>
      </c>
      <c r="L19" s="8">
        <v>1</v>
      </c>
      <c r="M19" s="10" t="str">
        <f t="shared" si="3"/>
        <v>40</v>
      </c>
      <c r="N19" s="4"/>
    </row>
    <row r="20" spans="2:14" ht="11.25">
      <c r="B20" s="1"/>
      <c r="C20" s="6">
        <v>39561</v>
      </c>
      <c r="D20" s="7">
        <v>1.9961</v>
      </c>
      <c r="E20" s="15">
        <v>1.9911</v>
      </c>
      <c r="F20" s="8">
        <v>1</v>
      </c>
      <c r="G20" s="9" t="str">
        <f t="shared" si="0"/>
        <v>10</v>
      </c>
      <c r="H20" s="8">
        <v>1</v>
      </c>
      <c r="I20" s="10" t="str">
        <f t="shared" si="1"/>
        <v>20</v>
      </c>
      <c r="J20" s="8">
        <v>1</v>
      </c>
      <c r="K20" s="10" t="str">
        <f t="shared" si="2"/>
        <v>30</v>
      </c>
      <c r="L20" s="8">
        <v>1</v>
      </c>
      <c r="M20" s="10" t="str">
        <f t="shared" si="3"/>
        <v>40</v>
      </c>
      <c r="N20" s="4"/>
    </row>
    <row r="21" spans="2:14" ht="11.25">
      <c r="B21" s="1"/>
      <c r="C21" s="6">
        <v>39562</v>
      </c>
      <c r="D21" s="7">
        <v>1.9784</v>
      </c>
      <c r="E21" s="15">
        <v>1.9734</v>
      </c>
      <c r="F21" s="8">
        <v>1</v>
      </c>
      <c r="G21" s="9" t="str">
        <f t="shared" si="0"/>
        <v>10</v>
      </c>
      <c r="H21" s="8">
        <v>1</v>
      </c>
      <c r="I21" s="10" t="str">
        <f t="shared" si="1"/>
        <v>20</v>
      </c>
      <c r="J21" s="8" t="s">
        <v>7</v>
      </c>
      <c r="K21" s="10" t="str">
        <f t="shared" si="2"/>
        <v>-20</v>
      </c>
      <c r="L21" s="8" t="s">
        <v>7</v>
      </c>
      <c r="M21" s="10" t="str">
        <f t="shared" si="3"/>
        <v>-20</v>
      </c>
      <c r="N21" s="4"/>
    </row>
    <row r="22" spans="2:14" ht="11.25">
      <c r="B22" s="1"/>
      <c r="C22" s="6">
        <v>39563</v>
      </c>
      <c r="D22" s="7">
        <v>1.9728</v>
      </c>
      <c r="E22" s="15">
        <v>1.9778</v>
      </c>
      <c r="F22" s="8" t="s">
        <v>7</v>
      </c>
      <c r="G22" s="9" t="str">
        <f t="shared" si="0"/>
        <v>-20</v>
      </c>
      <c r="H22" s="8" t="s">
        <v>7</v>
      </c>
      <c r="I22" s="10" t="str">
        <f t="shared" si="1"/>
        <v>-20</v>
      </c>
      <c r="J22" s="8" t="s">
        <v>7</v>
      </c>
      <c r="K22" s="10" t="str">
        <f t="shared" si="2"/>
        <v>-20</v>
      </c>
      <c r="L22" s="8" t="s">
        <v>7</v>
      </c>
      <c r="M22" s="10" t="str">
        <f t="shared" si="3"/>
        <v>-20</v>
      </c>
      <c r="N22" s="4"/>
    </row>
    <row r="23" spans="2:14" ht="11.25">
      <c r="B23" s="1"/>
      <c r="C23" s="6">
        <v>39566</v>
      </c>
      <c r="D23" s="7">
        <v>1.9837</v>
      </c>
      <c r="E23" s="15">
        <v>1.9787</v>
      </c>
      <c r="F23" s="8" t="s">
        <v>7</v>
      </c>
      <c r="G23" s="9" t="str">
        <f t="shared" si="0"/>
        <v>-20</v>
      </c>
      <c r="H23" s="8" t="s">
        <v>7</v>
      </c>
      <c r="I23" s="10" t="str">
        <f t="shared" si="1"/>
        <v>-20</v>
      </c>
      <c r="J23" s="8" t="s">
        <v>7</v>
      </c>
      <c r="K23" s="10" t="str">
        <f t="shared" si="2"/>
        <v>-20</v>
      </c>
      <c r="L23" s="8" t="s">
        <v>7</v>
      </c>
      <c r="M23" s="10" t="str">
        <f t="shared" si="3"/>
        <v>-20</v>
      </c>
      <c r="N23" s="4"/>
    </row>
    <row r="24" spans="2:14" ht="11.25">
      <c r="B24" s="1"/>
      <c r="C24" s="6">
        <v>39567</v>
      </c>
      <c r="D24" s="7">
        <v>1.9909</v>
      </c>
      <c r="E24" s="15">
        <v>1.9859</v>
      </c>
      <c r="F24" s="8">
        <v>1</v>
      </c>
      <c r="G24" s="9" t="str">
        <f t="shared" si="0"/>
        <v>10</v>
      </c>
      <c r="H24" s="8">
        <v>1</v>
      </c>
      <c r="I24" s="10" t="str">
        <f t="shared" si="1"/>
        <v>20</v>
      </c>
      <c r="J24" s="8">
        <v>1</v>
      </c>
      <c r="K24" s="10" t="str">
        <f t="shared" si="2"/>
        <v>30</v>
      </c>
      <c r="L24" s="8">
        <v>1</v>
      </c>
      <c r="M24" s="10" t="str">
        <f t="shared" si="3"/>
        <v>40</v>
      </c>
      <c r="N24" s="4"/>
    </row>
    <row r="25" spans="2:14" ht="11.25">
      <c r="B25" s="1"/>
      <c r="C25" s="6">
        <v>39568</v>
      </c>
      <c r="D25" s="7">
        <v>1.9691</v>
      </c>
      <c r="E25" s="15">
        <v>1.9641</v>
      </c>
      <c r="F25" s="8">
        <v>1</v>
      </c>
      <c r="G25" s="9" t="str">
        <f t="shared" si="0"/>
        <v>10</v>
      </c>
      <c r="H25" s="8" t="s">
        <v>7</v>
      </c>
      <c r="I25" s="10" t="str">
        <f t="shared" si="1"/>
        <v>-20</v>
      </c>
      <c r="J25" s="8" t="s">
        <v>7</v>
      </c>
      <c r="K25" s="10" t="str">
        <f t="shared" si="2"/>
        <v>-20</v>
      </c>
      <c r="L25" s="8" t="s">
        <v>7</v>
      </c>
      <c r="M25" s="10" t="str">
        <f t="shared" si="3"/>
        <v>-20</v>
      </c>
      <c r="N25" s="4"/>
    </row>
    <row r="26" spans="2:14" ht="13.5" thickBot="1">
      <c r="B26" s="1"/>
      <c r="C26" s="34" t="s">
        <v>6</v>
      </c>
      <c r="D26" s="34"/>
      <c r="E26" s="35"/>
      <c r="F26" s="36"/>
      <c r="G26" s="37">
        <f>G4+G5+G6+G7+G8+G9+G10+G11+G12+G13+G14+G15+G16+G17+G18+G19+G20+G21+G22+G23+G24+G25</f>
        <v>70</v>
      </c>
      <c r="H26" s="37"/>
      <c r="I26" s="37">
        <f>I4+I5+I6+I7+I8+I9+I10+I11+I12+I13+I14+I15+I16+I17+I18+I19+I20+I21+I22+I23+I24+I25</f>
        <v>160</v>
      </c>
      <c r="J26" s="37"/>
      <c r="K26" s="37">
        <f>K4+K5+K6+K7+K8+K9+K10+K11+K12+K13+K14+K15+K16+K17+K18+K19+K20+K21+K22+K23+K24+K25</f>
        <v>160</v>
      </c>
      <c r="L26" s="37"/>
      <c r="M26" s="37">
        <f>M4+M5+M6+M7+M8+M9+M10+M11+M12+M13+M14+M15+M16+M17+M18+M19+M20+M21+M22+M23+M24+M25</f>
        <v>220</v>
      </c>
      <c r="N26" s="4"/>
    </row>
    <row r="27" spans="2:14" ht="12" thickTop="1">
      <c r="B27" s="1"/>
      <c r="C27" s="32"/>
      <c r="D27" s="38"/>
      <c r="E27" s="33"/>
      <c r="F27" s="22"/>
      <c r="G27" s="23"/>
      <c r="H27" s="23"/>
      <c r="I27" s="23"/>
      <c r="J27" s="23"/>
      <c r="K27" s="23"/>
      <c r="L27" s="23"/>
      <c r="M27" s="23"/>
      <c r="N27" s="4"/>
    </row>
    <row r="28" spans="2:14" ht="11.25">
      <c r="B28" s="1"/>
      <c r="C28" s="6">
        <v>39569</v>
      </c>
      <c r="D28" s="7">
        <v>1.9878</v>
      </c>
      <c r="E28" s="15">
        <v>1.9828</v>
      </c>
      <c r="F28" s="8">
        <v>1</v>
      </c>
      <c r="G28" s="10" t="str">
        <f t="shared" si="0"/>
        <v>10</v>
      </c>
      <c r="H28" s="8">
        <v>1</v>
      </c>
      <c r="I28" s="10" t="str">
        <f t="shared" si="1"/>
        <v>20</v>
      </c>
      <c r="J28" s="8">
        <v>1</v>
      </c>
      <c r="K28" s="10" t="str">
        <f t="shared" si="2"/>
        <v>30</v>
      </c>
      <c r="L28" s="8">
        <v>1</v>
      </c>
      <c r="M28" s="10" t="str">
        <f t="shared" si="3"/>
        <v>40</v>
      </c>
      <c r="N28" s="4"/>
    </row>
    <row r="29" spans="2:14" ht="11.25">
      <c r="B29" s="1"/>
      <c r="C29" s="6">
        <v>39570</v>
      </c>
      <c r="D29" s="7">
        <v>1.9762</v>
      </c>
      <c r="E29" s="15">
        <v>1.9812</v>
      </c>
      <c r="F29" s="8">
        <v>1</v>
      </c>
      <c r="G29" s="10" t="str">
        <f t="shared" si="0"/>
        <v>10</v>
      </c>
      <c r="H29" s="8">
        <v>1</v>
      </c>
      <c r="I29" s="10" t="str">
        <f t="shared" si="1"/>
        <v>20</v>
      </c>
      <c r="J29" s="8">
        <v>1</v>
      </c>
      <c r="K29" s="10" t="str">
        <f t="shared" si="2"/>
        <v>30</v>
      </c>
      <c r="L29" s="8">
        <v>1</v>
      </c>
      <c r="M29" s="10" t="str">
        <f t="shared" si="3"/>
        <v>40</v>
      </c>
      <c r="N29" s="4"/>
    </row>
    <row r="30" spans="2:14" ht="11.25">
      <c r="B30" s="1"/>
      <c r="C30" s="6">
        <v>39573</v>
      </c>
      <c r="D30" s="7">
        <v>1.9729</v>
      </c>
      <c r="E30" s="15">
        <v>1.9679</v>
      </c>
      <c r="F30" s="8">
        <v>1</v>
      </c>
      <c r="G30" s="10" t="str">
        <f t="shared" si="0"/>
        <v>10</v>
      </c>
      <c r="H30" s="8">
        <v>1</v>
      </c>
      <c r="I30" s="10" t="str">
        <f t="shared" si="1"/>
        <v>20</v>
      </c>
      <c r="J30" s="8" t="s">
        <v>7</v>
      </c>
      <c r="K30" s="10" t="str">
        <f t="shared" si="2"/>
        <v>-20</v>
      </c>
      <c r="L30" s="8" t="s">
        <v>7</v>
      </c>
      <c r="M30" s="10" t="str">
        <f t="shared" si="3"/>
        <v>-20</v>
      </c>
      <c r="N30" s="4"/>
    </row>
    <row r="31" spans="2:14" ht="11.25">
      <c r="B31" s="1"/>
      <c r="C31" s="6">
        <v>39574</v>
      </c>
      <c r="D31" s="7">
        <v>1.9728</v>
      </c>
      <c r="E31" s="15">
        <v>1.9678</v>
      </c>
      <c r="F31" s="8">
        <v>1</v>
      </c>
      <c r="G31" s="10" t="str">
        <f t="shared" si="0"/>
        <v>10</v>
      </c>
      <c r="H31" s="8">
        <v>1</v>
      </c>
      <c r="I31" s="10" t="str">
        <f t="shared" si="1"/>
        <v>20</v>
      </c>
      <c r="J31" s="8">
        <v>1</v>
      </c>
      <c r="K31" s="10" t="str">
        <f t="shared" si="2"/>
        <v>30</v>
      </c>
      <c r="L31" s="8">
        <v>1</v>
      </c>
      <c r="M31" s="10" t="str">
        <f t="shared" si="3"/>
        <v>40</v>
      </c>
      <c r="N31" s="4"/>
    </row>
    <row r="32" spans="2:14" ht="11.25">
      <c r="B32" s="1"/>
      <c r="C32" s="6">
        <v>39575</v>
      </c>
      <c r="D32" s="7">
        <v>1.9732</v>
      </c>
      <c r="E32" s="15">
        <v>1.9682</v>
      </c>
      <c r="F32" s="8" t="s">
        <v>7</v>
      </c>
      <c r="G32" s="10" t="str">
        <f t="shared" si="0"/>
        <v>-20</v>
      </c>
      <c r="H32" s="8" t="s">
        <v>7</v>
      </c>
      <c r="I32" s="10" t="str">
        <f t="shared" si="1"/>
        <v>-20</v>
      </c>
      <c r="J32" s="8" t="s">
        <v>7</v>
      </c>
      <c r="K32" s="10" t="str">
        <f t="shared" si="2"/>
        <v>-20</v>
      </c>
      <c r="L32" s="8" t="s">
        <v>7</v>
      </c>
      <c r="M32" s="10" t="str">
        <f t="shared" si="3"/>
        <v>-20</v>
      </c>
      <c r="N32" s="4"/>
    </row>
    <row r="33" spans="2:14" ht="11.25">
      <c r="B33" s="1"/>
      <c r="C33" s="6">
        <v>39576</v>
      </c>
      <c r="D33" s="7">
        <v>1.9542</v>
      </c>
      <c r="E33" s="15">
        <v>1.9592</v>
      </c>
      <c r="F33" s="8">
        <v>1</v>
      </c>
      <c r="G33" s="10" t="str">
        <f t="shared" si="0"/>
        <v>10</v>
      </c>
      <c r="H33" s="8" t="s">
        <v>7</v>
      </c>
      <c r="I33" s="10" t="str">
        <f t="shared" si="1"/>
        <v>-20</v>
      </c>
      <c r="J33" s="8" t="s">
        <v>7</v>
      </c>
      <c r="K33" s="10" t="str">
        <f t="shared" si="2"/>
        <v>-20</v>
      </c>
      <c r="L33" s="8" t="s">
        <v>7</v>
      </c>
      <c r="M33" s="10" t="str">
        <f t="shared" si="3"/>
        <v>-20</v>
      </c>
      <c r="N33" s="4"/>
    </row>
    <row r="34" spans="2:14" ht="11.25">
      <c r="B34" s="1"/>
      <c r="C34" s="6">
        <v>39577</v>
      </c>
      <c r="D34" s="7">
        <v>1.9544</v>
      </c>
      <c r="E34" s="15">
        <v>1.9494</v>
      </c>
      <c r="F34" s="8">
        <v>1</v>
      </c>
      <c r="G34" s="10" t="str">
        <f t="shared" si="0"/>
        <v>10</v>
      </c>
      <c r="H34" s="8">
        <v>1</v>
      </c>
      <c r="I34" s="10" t="str">
        <f t="shared" si="1"/>
        <v>20</v>
      </c>
      <c r="J34" s="8">
        <v>1</v>
      </c>
      <c r="K34" s="10" t="str">
        <f t="shared" si="2"/>
        <v>30</v>
      </c>
      <c r="L34" s="8">
        <v>1</v>
      </c>
      <c r="M34" s="10" t="str">
        <f t="shared" si="3"/>
        <v>40</v>
      </c>
      <c r="N34" s="4"/>
    </row>
    <row r="35" spans="2:14" ht="11.25">
      <c r="B35" s="1"/>
      <c r="C35" s="6">
        <v>39580</v>
      </c>
      <c r="D35" s="7">
        <v>1.9502</v>
      </c>
      <c r="E35" s="15">
        <v>1.9452</v>
      </c>
      <c r="F35" s="8" t="s">
        <v>7</v>
      </c>
      <c r="G35" s="10" t="str">
        <f t="shared" si="0"/>
        <v>-20</v>
      </c>
      <c r="H35" s="8" t="s">
        <v>7</v>
      </c>
      <c r="I35" s="10" t="str">
        <f t="shared" si="1"/>
        <v>-20</v>
      </c>
      <c r="J35" s="8" t="s">
        <v>7</v>
      </c>
      <c r="K35" s="10" t="str">
        <f t="shared" si="2"/>
        <v>-20</v>
      </c>
      <c r="L35" s="8" t="s">
        <v>7</v>
      </c>
      <c r="M35" s="10" t="str">
        <f t="shared" si="3"/>
        <v>-20</v>
      </c>
      <c r="N35" s="4"/>
    </row>
    <row r="36" spans="2:14" ht="11.25">
      <c r="B36" s="1"/>
      <c r="C36" s="6">
        <v>39581</v>
      </c>
      <c r="D36" s="7">
        <v>1.9568</v>
      </c>
      <c r="E36" s="15">
        <v>1.9518</v>
      </c>
      <c r="F36" s="8" t="s">
        <v>7</v>
      </c>
      <c r="G36" s="8" t="str">
        <f t="shared" si="0"/>
        <v>-20</v>
      </c>
      <c r="H36" s="8" t="s">
        <v>7</v>
      </c>
      <c r="I36" s="10" t="str">
        <f t="shared" si="1"/>
        <v>-20</v>
      </c>
      <c r="J36" s="8" t="s">
        <v>7</v>
      </c>
      <c r="K36" s="10" t="str">
        <f t="shared" si="2"/>
        <v>-20</v>
      </c>
      <c r="L36" s="8" t="s">
        <v>7</v>
      </c>
      <c r="M36" s="10" t="str">
        <f t="shared" si="3"/>
        <v>-20</v>
      </c>
      <c r="N36" s="4"/>
    </row>
    <row r="37" spans="2:14" ht="11.25">
      <c r="B37" s="1"/>
      <c r="C37" s="6">
        <v>39582</v>
      </c>
      <c r="D37" s="7">
        <v>1.9455</v>
      </c>
      <c r="E37" s="15">
        <v>1.9405</v>
      </c>
      <c r="F37" s="8">
        <v>1</v>
      </c>
      <c r="G37" s="8" t="str">
        <f t="shared" si="0"/>
        <v>10</v>
      </c>
      <c r="H37" s="8" t="s">
        <v>7</v>
      </c>
      <c r="I37" s="10" t="str">
        <f t="shared" si="1"/>
        <v>-20</v>
      </c>
      <c r="J37" s="8" t="s">
        <v>7</v>
      </c>
      <c r="K37" s="10" t="str">
        <f t="shared" si="2"/>
        <v>-20</v>
      </c>
      <c r="L37" s="8" t="s">
        <v>7</v>
      </c>
      <c r="M37" s="10" t="str">
        <f t="shared" si="3"/>
        <v>-20</v>
      </c>
      <c r="N37" s="4"/>
    </row>
    <row r="38" spans="2:14" ht="11.25">
      <c r="B38" s="1"/>
      <c r="C38" s="6">
        <v>39583</v>
      </c>
      <c r="D38" s="7">
        <v>1.9461</v>
      </c>
      <c r="E38" s="15">
        <v>1.9411</v>
      </c>
      <c r="F38" s="8" t="s">
        <v>7</v>
      </c>
      <c r="G38" s="8" t="str">
        <f t="shared" si="0"/>
        <v>-20</v>
      </c>
      <c r="H38" s="8" t="s">
        <v>7</v>
      </c>
      <c r="I38" s="10" t="str">
        <f t="shared" si="1"/>
        <v>-20</v>
      </c>
      <c r="J38" s="8" t="s">
        <v>7</v>
      </c>
      <c r="K38" s="10" t="str">
        <f t="shared" si="2"/>
        <v>-20</v>
      </c>
      <c r="L38" s="8" t="s">
        <v>7</v>
      </c>
      <c r="M38" s="10" t="str">
        <f t="shared" si="3"/>
        <v>-20</v>
      </c>
      <c r="N38" s="4"/>
    </row>
    <row r="39" spans="2:14" ht="11.25">
      <c r="B39" s="1"/>
      <c r="C39" s="6">
        <v>39584</v>
      </c>
      <c r="D39" s="7">
        <v>1.9473</v>
      </c>
      <c r="E39" s="15">
        <v>1.9523</v>
      </c>
      <c r="F39" s="8" t="s">
        <v>7</v>
      </c>
      <c r="G39" s="8" t="str">
        <f t="shared" si="0"/>
        <v>-20</v>
      </c>
      <c r="H39" s="8" t="s">
        <v>7</v>
      </c>
      <c r="I39" s="10" t="str">
        <f t="shared" si="1"/>
        <v>-20</v>
      </c>
      <c r="J39" s="8" t="s">
        <v>7</v>
      </c>
      <c r="K39" s="10" t="str">
        <f t="shared" si="2"/>
        <v>-20</v>
      </c>
      <c r="L39" s="8" t="s">
        <v>7</v>
      </c>
      <c r="M39" s="10" t="str">
        <f t="shared" si="3"/>
        <v>-20</v>
      </c>
      <c r="N39" s="4"/>
    </row>
    <row r="40" spans="2:14" ht="11.25">
      <c r="B40" s="1"/>
      <c r="C40" s="6">
        <v>39587</v>
      </c>
      <c r="D40" s="7">
        <v>1.9564</v>
      </c>
      <c r="E40" s="15">
        <v>1.9614</v>
      </c>
      <c r="F40" s="8" t="s">
        <v>7</v>
      </c>
      <c r="G40" s="8" t="str">
        <f t="shared" si="0"/>
        <v>-20</v>
      </c>
      <c r="H40" s="8" t="s">
        <v>7</v>
      </c>
      <c r="I40" s="10" t="str">
        <f t="shared" si="1"/>
        <v>-20</v>
      </c>
      <c r="J40" s="8" t="s">
        <v>7</v>
      </c>
      <c r="K40" s="10" t="str">
        <f t="shared" si="2"/>
        <v>-20</v>
      </c>
      <c r="L40" s="8" t="s">
        <v>7</v>
      </c>
      <c r="M40" s="10" t="str">
        <f t="shared" si="3"/>
        <v>-20</v>
      </c>
      <c r="N40" s="4"/>
    </row>
    <row r="41" spans="2:14" ht="11.25">
      <c r="B41" s="1"/>
      <c r="C41" s="6">
        <v>39588</v>
      </c>
      <c r="D41" s="7">
        <v>1.9488</v>
      </c>
      <c r="E41" s="15">
        <v>1.9538</v>
      </c>
      <c r="F41" s="8">
        <v>1</v>
      </c>
      <c r="G41" s="8" t="str">
        <f t="shared" si="0"/>
        <v>10</v>
      </c>
      <c r="H41" s="8">
        <v>1</v>
      </c>
      <c r="I41" s="10" t="str">
        <f t="shared" si="1"/>
        <v>20</v>
      </c>
      <c r="J41" s="8">
        <v>1</v>
      </c>
      <c r="K41" s="10" t="str">
        <f t="shared" si="2"/>
        <v>30</v>
      </c>
      <c r="L41" s="8">
        <v>1</v>
      </c>
      <c r="M41" s="10" t="str">
        <f t="shared" si="3"/>
        <v>40</v>
      </c>
      <c r="N41" s="4"/>
    </row>
    <row r="42" spans="2:14" ht="11.25">
      <c r="B42" s="1"/>
      <c r="C42" s="6">
        <v>39589</v>
      </c>
      <c r="D42" s="7">
        <v>1.9672</v>
      </c>
      <c r="E42" s="15">
        <v>1.9622</v>
      </c>
      <c r="F42" s="8" t="s">
        <v>7</v>
      </c>
      <c r="G42" s="8" t="str">
        <f t="shared" si="0"/>
        <v>-20</v>
      </c>
      <c r="H42" s="8" t="s">
        <v>7</v>
      </c>
      <c r="I42" s="10" t="str">
        <f t="shared" si="1"/>
        <v>-20</v>
      </c>
      <c r="J42" s="8" t="s">
        <v>7</v>
      </c>
      <c r="K42" s="10" t="str">
        <f t="shared" si="2"/>
        <v>-20</v>
      </c>
      <c r="L42" s="8" t="s">
        <v>7</v>
      </c>
      <c r="M42" s="10" t="str">
        <f t="shared" si="3"/>
        <v>-20</v>
      </c>
      <c r="N42" s="4"/>
    </row>
    <row r="43" spans="2:14" ht="11.25">
      <c r="B43" s="1"/>
      <c r="C43" s="6">
        <v>39590</v>
      </c>
      <c r="D43" s="7">
        <v>1.9709</v>
      </c>
      <c r="E43" s="15">
        <v>1.9759</v>
      </c>
      <c r="F43" s="8">
        <v>1</v>
      </c>
      <c r="G43" s="8" t="str">
        <f t="shared" si="0"/>
        <v>10</v>
      </c>
      <c r="H43" s="8">
        <v>1</v>
      </c>
      <c r="I43" s="10" t="str">
        <f t="shared" si="1"/>
        <v>20</v>
      </c>
      <c r="J43" s="8">
        <v>1</v>
      </c>
      <c r="K43" s="10" t="str">
        <f t="shared" si="2"/>
        <v>30</v>
      </c>
      <c r="L43" s="8">
        <v>1</v>
      </c>
      <c r="M43" s="10" t="str">
        <f t="shared" si="3"/>
        <v>40</v>
      </c>
      <c r="N43" s="4"/>
    </row>
    <row r="44" spans="2:14" ht="11.25">
      <c r="B44" s="1"/>
      <c r="C44" s="6">
        <v>39591</v>
      </c>
      <c r="D44" s="7">
        <v>1.9795</v>
      </c>
      <c r="E44" s="15">
        <v>1.9845</v>
      </c>
      <c r="F44" s="8" t="s">
        <v>7</v>
      </c>
      <c r="G44" s="8" t="str">
        <f t="shared" si="0"/>
        <v>-20</v>
      </c>
      <c r="H44" s="8" t="s">
        <v>7</v>
      </c>
      <c r="I44" s="10" t="str">
        <f t="shared" si="1"/>
        <v>-20</v>
      </c>
      <c r="J44" s="8" t="s">
        <v>7</v>
      </c>
      <c r="K44" s="10" t="str">
        <f t="shared" si="2"/>
        <v>-20</v>
      </c>
      <c r="L44" s="8" t="s">
        <v>7</v>
      </c>
      <c r="M44" s="10" t="str">
        <f t="shared" si="3"/>
        <v>-20</v>
      </c>
      <c r="N44" s="4"/>
    </row>
    <row r="45" spans="2:14" ht="11.25">
      <c r="B45" s="1"/>
      <c r="C45" s="6">
        <v>39594</v>
      </c>
      <c r="D45" s="7">
        <v>1.9805</v>
      </c>
      <c r="E45" s="15">
        <v>0</v>
      </c>
      <c r="F45" s="8" t="s">
        <v>9</v>
      </c>
      <c r="G45" s="8"/>
      <c r="H45" s="8" t="s">
        <v>9</v>
      </c>
      <c r="I45" s="8"/>
      <c r="J45" s="8" t="s">
        <v>9</v>
      </c>
      <c r="K45" s="8"/>
      <c r="L45" s="8" t="s">
        <v>9</v>
      </c>
      <c r="M45" s="8"/>
      <c r="N45" s="4"/>
    </row>
    <row r="46" spans="2:14" ht="11.25">
      <c r="B46" s="1"/>
      <c r="C46" s="6">
        <v>39595</v>
      </c>
      <c r="D46" s="7">
        <v>1.9814</v>
      </c>
      <c r="E46" s="15">
        <v>1.9864</v>
      </c>
      <c r="F46" s="8" t="s">
        <v>7</v>
      </c>
      <c r="G46" s="8" t="str">
        <f>IF(F46=1,"10","-20")</f>
        <v>-20</v>
      </c>
      <c r="H46" s="8">
        <v>1</v>
      </c>
      <c r="I46" s="10" t="str">
        <f>IF(H46=1,"20","-20")</f>
        <v>20</v>
      </c>
      <c r="J46" s="8" t="s">
        <v>7</v>
      </c>
      <c r="K46" s="10" t="str">
        <f>IF(J46=1,"30","-20")</f>
        <v>-20</v>
      </c>
      <c r="L46" s="8" t="s">
        <v>7</v>
      </c>
      <c r="M46" s="10" t="str">
        <f>IF(L46=1,"40","-20")</f>
        <v>-20</v>
      </c>
      <c r="N46" s="4"/>
    </row>
    <row r="47" spans="2:14" ht="11.25">
      <c r="B47" s="1"/>
      <c r="C47" s="6">
        <v>39596</v>
      </c>
      <c r="D47" s="7">
        <v>1.9752</v>
      </c>
      <c r="E47" s="15">
        <v>1.9802</v>
      </c>
      <c r="F47" s="8">
        <v>1</v>
      </c>
      <c r="G47" s="8" t="str">
        <f>IF(F47=1,"10","-20")</f>
        <v>10</v>
      </c>
      <c r="H47" s="8">
        <v>1</v>
      </c>
      <c r="I47" s="10" t="str">
        <f>IF(H47=1,"20","-20")</f>
        <v>20</v>
      </c>
      <c r="J47" s="8" t="s">
        <v>7</v>
      </c>
      <c r="K47" s="10" t="str">
        <f>IF(J47=1,"30","-20")</f>
        <v>-20</v>
      </c>
      <c r="L47" s="8" t="s">
        <v>7</v>
      </c>
      <c r="M47" s="10" t="str">
        <f>IF(L47=1,"40","-20")</f>
        <v>-20</v>
      </c>
      <c r="N47" s="4"/>
    </row>
    <row r="48" spans="2:14" ht="11.25">
      <c r="B48" s="1"/>
      <c r="C48" s="6">
        <v>39597</v>
      </c>
      <c r="D48" s="7">
        <v>1.9802</v>
      </c>
      <c r="E48" s="15">
        <v>1.9752</v>
      </c>
      <c r="F48" s="8">
        <v>1</v>
      </c>
      <c r="G48" s="8" t="str">
        <f>IF(F48=1,"10","-20")</f>
        <v>10</v>
      </c>
      <c r="H48" s="8">
        <v>1</v>
      </c>
      <c r="I48" s="10" t="str">
        <f>IF(H48=1,"20","-20")</f>
        <v>20</v>
      </c>
      <c r="J48" s="8">
        <v>1</v>
      </c>
      <c r="K48" s="10" t="str">
        <f>IF(J48=1,"30","-20")</f>
        <v>30</v>
      </c>
      <c r="L48" s="8">
        <v>1</v>
      </c>
      <c r="M48" s="10" t="str">
        <f>IF(L48=1,"40","-20")</f>
        <v>40</v>
      </c>
      <c r="N48" s="4"/>
    </row>
    <row r="49" spans="2:14" ht="11.25">
      <c r="B49" s="1"/>
      <c r="C49" s="6">
        <v>39598</v>
      </c>
      <c r="D49" s="7">
        <v>1.9768</v>
      </c>
      <c r="E49" s="15">
        <v>1.9718</v>
      </c>
      <c r="F49" s="8">
        <v>1</v>
      </c>
      <c r="G49" s="8" t="str">
        <f>IF(F49=1,"10","-20")</f>
        <v>10</v>
      </c>
      <c r="H49" s="8">
        <v>1</v>
      </c>
      <c r="I49" s="10" t="str">
        <f>IF(H49=1,"20","-20")</f>
        <v>20</v>
      </c>
      <c r="J49" s="8" t="s">
        <v>7</v>
      </c>
      <c r="K49" s="10" t="str">
        <f>IF(J49=1,"30","-20")</f>
        <v>-20</v>
      </c>
      <c r="L49" s="8" t="s">
        <v>7</v>
      </c>
      <c r="M49" s="10" t="str">
        <f>IF(L49=1,"40","-20")</f>
        <v>-20</v>
      </c>
      <c r="N49" s="4"/>
    </row>
    <row r="50" spans="2:14" ht="13.5" thickBot="1">
      <c r="B50" s="1"/>
      <c r="C50" s="34" t="s">
        <v>6</v>
      </c>
      <c r="D50" s="34"/>
      <c r="E50" s="35"/>
      <c r="F50" s="36"/>
      <c r="G50" s="37">
        <f>G28+G29+G30+G31+G32+G33+G34+G35+G36+G37+G38+G39+G40+G41+G42+G43+G44+G45+G46+G47+G48+G49</f>
        <v>-60</v>
      </c>
      <c r="H50" s="37"/>
      <c r="I50" s="37">
        <f>I28+I29+I30+I31+I32+I33+I34+I35+I36+I37+I38+I39+I40+I41+I42+I43+I44+I45+I46+I47+I48+I49</f>
        <v>20</v>
      </c>
      <c r="J50" s="37"/>
      <c r="K50" s="37">
        <f>K28+K29+K30+K31+K32+K33+K34+K35+K36+K37+K38+K39+K40+K41+K42+K43+K44+K45+K46+K47+K48+K49</f>
        <v>-70</v>
      </c>
      <c r="L50" s="37"/>
      <c r="M50" s="37">
        <f>M28+M29+M30+M31+M32+M33+M34+M35+M36+M37+M38+M39+M40+M41+M42+M43+M44+M45+M46+M47+M48+M49</f>
        <v>0</v>
      </c>
      <c r="N50" s="4"/>
    </row>
    <row r="51" spans="2:14" ht="12" thickTop="1">
      <c r="B51" s="1"/>
      <c r="C51" s="32"/>
      <c r="D51" s="38"/>
      <c r="E51" s="33"/>
      <c r="F51" s="22"/>
      <c r="G51" s="23"/>
      <c r="H51" s="23"/>
      <c r="I51" s="23"/>
      <c r="J51" s="23"/>
      <c r="K51" s="23"/>
      <c r="L51" s="23"/>
      <c r="M51" s="23"/>
      <c r="N51" s="4"/>
    </row>
    <row r="52" spans="2:14" ht="11.25">
      <c r="B52" s="1"/>
      <c r="C52" s="6">
        <v>39601</v>
      </c>
      <c r="D52" s="7">
        <v>1.9759</v>
      </c>
      <c r="E52" s="15">
        <v>1.9709</v>
      </c>
      <c r="F52" s="8" t="s">
        <v>7</v>
      </c>
      <c r="G52" s="8" t="str">
        <f aca="true" t="shared" si="4" ref="G52:G72">IF(F52=1,"10","-20")</f>
        <v>-20</v>
      </c>
      <c r="H52" s="8" t="s">
        <v>7</v>
      </c>
      <c r="I52" s="10" t="str">
        <f aca="true" t="shared" si="5" ref="I52:I72">IF(H52=1,"20","-20")</f>
        <v>-20</v>
      </c>
      <c r="J52" s="8" t="s">
        <v>7</v>
      </c>
      <c r="K52" s="10" t="str">
        <f aca="true" t="shared" si="6" ref="K52:K72">IF(J52=1,"30","-20")</f>
        <v>-20</v>
      </c>
      <c r="L52" s="8" t="s">
        <v>7</v>
      </c>
      <c r="M52" s="10" t="str">
        <f aca="true" t="shared" si="7" ref="M52:M72">IF(L52=1,"40","-20")</f>
        <v>-20</v>
      </c>
      <c r="N52" s="4"/>
    </row>
    <row r="53" spans="2:14" ht="11.25">
      <c r="B53" s="1"/>
      <c r="C53" s="6">
        <v>39602</v>
      </c>
      <c r="D53" s="7">
        <v>1.9659</v>
      </c>
      <c r="E53" s="15">
        <v>1.9709</v>
      </c>
      <c r="F53" s="8">
        <v>1</v>
      </c>
      <c r="G53" s="8" t="str">
        <f t="shared" si="4"/>
        <v>10</v>
      </c>
      <c r="H53" s="8">
        <v>1</v>
      </c>
      <c r="I53" s="10" t="str">
        <f t="shared" si="5"/>
        <v>20</v>
      </c>
      <c r="J53" s="8">
        <v>1</v>
      </c>
      <c r="K53" s="10" t="str">
        <f t="shared" si="6"/>
        <v>30</v>
      </c>
      <c r="L53" s="8">
        <v>1</v>
      </c>
      <c r="M53" s="10" t="str">
        <f t="shared" si="7"/>
        <v>40</v>
      </c>
      <c r="N53" s="4"/>
    </row>
    <row r="54" spans="2:14" ht="11.25">
      <c r="B54" s="1"/>
      <c r="C54" s="6">
        <v>39603</v>
      </c>
      <c r="D54" s="7">
        <v>1.9625</v>
      </c>
      <c r="E54" s="15">
        <v>1.9575</v>
      </c>
      <c r="F54" s="8">
        <v>1</v>
      </c>
      <c r="G54" s="8" t="str">
        <f t="shared" si="4"/>
        <v>10</v>
      </c>
      <c r="H54" s="8">
        <v>1</v>
      </c>
      <c r="I54" s="10" t="str">
        <f t="shared" si="5"/>
        <v>20</v>
      </c>
      <c r="J54" s="8">
        <v>1</v>
      </c>
      <c r="K54" s="10" t="str">
        <f t="shared" si="6"/>
        <v>30</v>
      </c>
      <c r="L54" s="8">
        <v>1</v>
      </c>
      <c r="M54" s="10" t="str">
        <f t="shared" si="7"/>
        <v>40</v>
      </c>
      <c r="N54" s="4"/>
    </row>
    <row r="55" spans="2:14" ht="11.25">
      <c r="B55" s="1"/>
      <c r="C55" s="6">
        <v>39604</v>
      </c>
      <c r="D55" s="7">
        <v>1.9538</v>
      </c>
      <c r="E55" s="15">
        <v>1.9488</v>
      </c>
      <c r="F55" s="8">
        <v>1</v>
      </c>
      <c r="G55" s="8" t="str">
        <f t="shared" si="4"/>
        <v>10</v>
      </c>
      <c r="H55" s="8" t="s">
        <v>7</v>
      </c>
      <c r="I55" s="10" t="str">
        <f t="shared" si="5"/>
        <v>-20</v>
      </c>
      <c r="J55" s="8" t="s">
        <v>7</v>
      </c>
      <c r="K55" s="10" t="str">
        <f t="shared" si="6"/>
        <v>-20</v>
      </c>
      <c r="L55" s="8" t="s">
        <v>7</v>
      </c>
      <c r="M55" s="10" t="str">
        <f t="shared" si="7"/>
        <v>-20</v>
      </c>
      <c r="N55" s="4"/>
    </row>
    <row r="56" spans="2:14" ht="11.25">
      <c r="B56" s="1"/>
      <c r="C56" s="6">
        <v>39605</v>
      </c>
      <c r="D56" s="7">
        <v>1.9576</v>
      </c>
      <c r="E56" s="15">
        <v>1.9626</v>
      </c>
      <c r="F56" s="8" t="s">
        <v>7</v>
      </c>
      <c r="G56" s="8" t="str">
        <f t="shared" si="4"/>
        <v>-20</v>
      </c>
      <c r="H56" s="8" t="s">
        <v>7</v>
      </c>
      <c r="I56" s="10" t="str">
        <f t="shared" si="5"/>
        <v>-20</v>
      </c>
      <c r="J56" s="8" t="s">
        <v>7</v>
      </c>
      <c r="K56" s="10" t="str">
        <f t="shared" si="6"/>
        <v>-20</v>
      </c>
      <c r="L56" s="8" t="s">
        <v>7</v>
      </c>
      <c r="M56" s="10" t="str">
        <f t="shared" si="7"/>
        <v>-20</v>
      </c>
      <c r="N56" s="4"/>
    </row>
    <row r="57" spans="2:14" ht="11.25">
      <c r="B57" s="1"/>
      <c r="C57" s="6">
        <v>39608</v>
      </c>
      <c r="D57" s="7">
        <v>1.9704</v>
      </c>
      <c r="E57" s="15">
        <v>1.9754</v>
      </c>
      <c r="F57" s="8">
        <v>1</v>
      </c>
      <c r="G57" s="8" t="str">
        <f t="shared" si="4"/>
        <v>10</v>
      </c>
      <c r="H57" s="8">
        <v>1</v>
      </c>
      <c r="I57" s="10" t="str">
        <f t="shared" si="5"/>
        <v>20</v>
      </c>
      <c r="J57" s="8">
        <v>1</v>
      </c>
      <c r="K57" s="10" t="str">
        <f t="shared" si="6"/>
        <v>30</v>
      </c>
      <c r="L57" s="8" t="s">
        <v>7</v>
      </c>
      <c r="M57" s="10" t="str">
        <f t="shared" si="7"/>
        <v>-20</v>
      </c>
      <c r="N57" s="4"/>
    </row>
    <row r="58" spans="2:14" ht="11.25">
      <c r="B58" s="1"/>
      <c r="C58" s="6">
        <v>39609</v>
      </c>
      <c r="D58" s="15">
        <v>1.974</v>
      </c>
      <c r="E58" s="15">
        <v>1.969</v>
      </c>
      <c r="F58" s="8">
        <v>1</v>
      </c>
      <c r="G58" s="8" t="str">
        <f t="shared" si="4"/>
        <v>10</v>
      </c>
      <c r="H58" s="8">
        <v>1</v>
      </c>
      <c r="I58" s="10" t="str">
        <f t="shared" si="5"/>
        <v>20</v>
      </c>
      <c r="J58" s="8">
        <v>1</v>
      </c>
      <c r="K58" s="10" t="str">
        <f t="shared" si="6"/>
        <v>30</v>
      </c>
      <c r="L58" s="8">
        <v>1</v>
      </c>
      <c r="M58" s="10" t="str">
        <f t="shared" si="7"/>
        <v>40</v>
      </c>
      <c r="N58" s="4"/>
    </row>
    <row r="59" spans="2:14" ht="11.25">
      <c r="B59" s="1"/>
      <c r="C59" s="6">
        <v>39610</v>
      </c>
      <c r="D59" s="7">
        <v>1.9533</v>
      </c>
      <c r="E59" s="15">
        <v>1.9583</v>
      </c>
      <c r="F59" s="8" t="s">
        <v>7</v>
      </c>
      <c r="G59" s="8" t="str">
        <f t="shared" si="4"/>
        <v>-20</v>
      </c>
      <c r="H59" s="8" t="s">
        <v>7</v>
      </c>
      <c r="I59" s="10" t="str">
        <f t="shared" si="5"/>
        <v>-20</v>
      </c>
      <c r="J59" s="8" t="s">
        <v>7</v>
      </c>
      <c r="K59" s="10" t="str">
        <f t="shared" si="6"/>
        <v>-20</v>
      </c>
      <c r="L59" s="8" t="s">
        <v>7</v>
      </c>
      <c r="M59" s="10" t="str">
        <f t="shared" si="7"/>
        <v>-20</v>
      </c>
      <c r="N59" s="4"/>
    </row>
    <row r="60" spans="2:14" ht="11.25">
      <c r="B60" s="1"/>
      <c r="C60" s="6">
        <v>39611</v>
      </c>
      <c r="D60" s="7">
        <v>1.9636</v>
      </c>
      <c r="E60" s="15">
        <v>1.9586</v>
      </c>
      <c r="F60" s="8">
        <v>1</v>
      </c>
      <c r="G60" s="8" t="str">
        <f t="shared" si="4"/>
        <v>10</v>
      </c>
      <c r="H60" s="8">
        <v>1</v>
      </c>
      <c r="I60" s="10" t="str">
        <f t="shared" si="5"/>
        <v>20</v>
      </c>
      <c r="J60" s="8">
        <v>1</v>
      </c>
      <c r="K60" s="10" t="str">
        <f t="shared" si="6"/>
        <v>30</v>
      </c>
      <c r="L60" s="8">
        <v>1</v>
      </c>
      <c r="M60" s="10" t="str">
        <f t="shared" si="7"/>
        <v>40</v>
      </c>
      <c r="N60" s="4"/>
    </row>
    <row r="61" spans="2:14" ht="11.25">
      <c r="B61" s="1"/>
      <c r="C61" s="6">
        <v>39612</v>
      </c>
      <c r="D61" s="7">
        <v>1.946</v>
      </c>
      <c r="E61" s="15">
        <v>1.941</v>
      </c>
      <c r="F61" s="8" t="s">
        <v>7</v>
      </c>
      <c r="G61" s="8" t="str">
        <f t="shared" si="4"/>
        <v>-20</v>
      </c>
      <c r="H61" s="8" t="s">
        <v>7</v>
      </c>
      <c r="I61" s="10" t="str">
        <f t="shared" si="5"/>
        <v>-20</v>
      </c>
      <c r="J61" s="8" t="s">
        <v>7</v>
      </c>
      <c r="K61" s="10" t="str">
        <f t="shared" si="6"/>
        <v>-20</v>
      </c>
      <c r="L61" s="8" t="s">
        <v>7</v>
      </c>
      <c r="M61" s="10" t="str">
        <f t="shared" si="7"/>
        <v>-20</v>
      </c>
      <c r="N61" s="4"/>
    </row>
    <row r="62" spans="2:14" ht="11.25">
      <c r="B62" s="1"/>
      <c r="C62" s="6">
        <v>39615</v>
      </c>
      <c r="D62" s="7">
        <v>1.9471</v>
      </c>
      <c r="E62" s="15">
        <v>1.9421</v>
      </c>
      <c r="F62" s="8">
        <v>1</v>
      </c>
      <c r="G62" s="8" t="str">
        <f t="shared" si="4"/>
        <v>10</v>
      </c>
      <c r="H62" s="8" t="s">
        <v>7</v>
      </c>
      <c r="I62" s="10" t="str">
        <f t="shared" si="5"/>
        <v>-20</v>
      </c>
      <c r="J62" s="8" t="s">
        <v>7</v>
      </c>
      <c r="K62" s="10" t="str">
        <f t="shared" si="6"/>
        <v>-20</v>
      </c>
      <c r="L62" s="8" t="s">
        <v>7</v>
      </c>
      <c r="M62" s="10" t="str">
        <f t="shared" si="7"/>
        <v>-20</v>
      </c>
      <c r="N62" s="4"/>
    </row>
    <row r="63" spans="2:14" ht="11.25">
      <c r="B63" s="1"/>
      <c r="C63" s="6">
        <v>39616</v>
      </c>
      <c r="D63" s="7">
        <v>1.9639</v>
      </c>
      <c r="E63" s="15">
        <v>1.9689</v>
      </c>
      <c r="F63" s="8" t="s">
        <v>7</v>
      </c>
      <c r="G63" s="8" t="str">
        <f t="shared" si="4"/>
        <v>-20</v>
      </c>
      <c r="H63" s="8" t="s">
        <v>7</v>
      </c>
      <c r="I63" s="10" t="str">
        <f t="shared" si="5"/>
        <v>-20</v>
      </c>
      <c r="J63" s="8" t="s">
        <v>7</v>
      </c>
      <c r="K63" s="10" t="str">
        <f t="shared" si="6"/>
        <v>-20</v>
      </c>
      <c r="L63" s="8" t="s">
        <v>7</v>
      </c>
      <c r="M63" s="10" t="str">
        <f t="shared" si="7"/>
        <v>-20</v>
      </c>
      <c r="N63" s="4"/>
    </row>
    <row r="64" spans="2:14" ht="11.25">
      <c r="B64" s="1"/>
      <c r="C64" s="6">
        <v>39617</v>
      </c>
      <c r="D64" s="7">
        <v>1.9566</v>
      </c>
      <c r="E64" s="15">
        <v>1.9516</v>
      </c>
      <c r="F64" s="8">
        <v>1</v>
      </c>
      <c r="G64" s="8" t="str">
        <f t="shared" si="4"/>
        <v>10</v>
      </c>
      <c r="H64" s="8" t="s">
        <v>7</v>
      </c>
      <c r="I64" s="10" t="str">
        <f t="shared" si="5"/>
        <v>-20</v>
      </c>
      <c r="J64" s="8" t="s">
        <v>7</v>
      </c>
      <c r="K64" s="10" t="str">
        <f t="shared" si="6"/>
        <v>-20</v>
      </c>
      <c r="L64" s="8" t="s">
        <v>7</v>
      </c>
      <c r="M64" s="10" t="str">
        <f t="shared" si="7"/>
        <v>-20</v>
      </c>
      <c r="N64" s="4"/>
    </row>
    <row r="65" spans="2:14" ht="11.25">
      <c r="B65" s="1"/>
      <c r="C65" s="6">
        <v>39618</v>
      </c>
      <c r="D65" s="7">
        <v>1.9583</v>
      </c>
      <c r="E65" s="15">
        <v>1.9633</v>
      </c>
      <c r="F65" s="8">
        <v>1</v>
      </c>
      <c r="G65" s="8" t="str">
        <f t="shared" si="4"/>
        <v>10</v>
      </c>
      <c r="H65" s="8">
        <v>1</v>
      </c>
      <c r="I65" s="10" t="str">
        <f t="shared" si="5"/>
        <v>20</v>
      </c>
      <c r="J65" s="8">
        <v>1</v>
      </c>
      <c r="K65" s="10" t="str">
        <f t="shared" si="6"/>
        <v>30</v>
      </c>
      <c r="L65" s="8">
        <v>1</v>
      </c>
      <c r="M65" s="10" t="str">
        <f t="shared" si="7"/>
        <v>40</v>
      </c>
      <c r="N65" s="4"/>
    </row>
    <row r="66" spans="2:14" ht="11.25">
      <c r="B66" s="1"/>
      <c r="C66" s="6">
        <v>39619</v>
      </c>
      <c r="D66" s="7">
        <v>1.9721</v>
      </c>
      <c r="E66" s="15">
        <v>1.9771</v>
      </c>
      <c r="F66" s="8" t="s">
        <v>7</v>
      </c>
      <c r="G66" s="8" t="str">
        <f t="shared" si="4"/>
        <v>-20</v>
      </c>
      <c r="H66" s="8" t="s">
        <v>7</v>
      </c>
      <c r="I66" s="10" t="str">
        <f t="shared" si="5"/>
        <v>-20</v>
      </c>
      <c r="J66" s="8" t="s">
        <v>7</v>
      </c>
      <c r="K66" s="10" t="str">
        <f t="shared" si="6"/>
        <v>-20</v>
      </c>
      <c r="L66" s="8" t="s">
        <v>7</v>
      </c>
      <c r="M66" s="10" t="str">
        <f t="shared" si="7"/>
        <v>-20</v>
      </c>
      <c r="N66" s="4"/>
    </row>
    <row r="67" spans="2:14" ht="11.25">
      <c r="B67" s="1"/>
      <c r="C67" s="6">
        <v>39622</v>
      </c>
      <c r="D67" s="7">
        <v>1.9753</v>
      </c>
      <c r="E67" s="15">
        <v>1.9703</v>
      </c>
      <c r="F67" s="8">
        <v>1</v>
      </c>
      <c r="G67" s="8" t="str">
        <f t="shared" si="4"/>
        <v>10</v>
      </c>
      <c r="H67" s="8">
        <v>1</v>
      </c>
      <c r="I67" s="10" t="str">
        <f t="shared" si="5"/>
        <v>20</v>
      </c>
      <c r="J67" s="8">
        <v>1</v>
      </c>
      <c r="K67" s="10" t="str">
        <f t="shared" si="6"/>
        <v>30</v>
      </c>
      <c r="L67" s="8">
        <v>1</v>
      </c>
      <c r="M67" s="10" t="str">
        <f t="shared" si="7"/>
        <v>40</v>
      </c>
      <c r="N67" s="4"/>
    </row>
    <row r="68" spans="2:14" ht="11.25">
      <c r="B68" s="1"/>
      <c r="C68" s="6">
        <v>39623</v>
      </c>
      <c r="D68" s="15">
        <v>1.965</v>
      </c>
      <c r="E68" s="15">
        <v>1.97</v>
      </c>
      <c r="F68" s="8">
        <v>1</v>
      </c>
      <c r="G68" s="8" t="str">
        <f t="shared" si="4"/>
        <v>10</v>
      </c>
      <c r="H68" s="8">
        <v>1</v>
      </c>
      <c r="I68" s="10" t="str">
        <f t="shared" si="5"/>
        <v>20</v>
      </c>
      <c r="J68" s="8" t="s">
        <v>7</v>
      </c>
      <c r="K68" s="10" t="str">
        <f t="shared" si="6"/>
        <v>-20</v>
      </c>
      <c r="L68" s="8" t="s">
        <v>7</v>
      </c>
      <c r="M68" s="10" t="str">
        <f t="shared" si="7"/>
        <v>-20</v>
      </c>
      <c r="N68" s="4"/>
    </row>
    <row r="69" spans="2:14" ht="11.25">
      <c r="B69" s="1"/>
      <c r="C69" s="6">
        <v>39624</v>
      </c>
      <c r="D69" s="15">
        <v>1.9709</v>
      </c>
      <c r="E69" s="15">
        <v>1.9659</v>
      </c>
      <c r="F69" s="8" t="s">
        <v>7</v>
      </c>
      <c r="G69" s="8" t="str">
        <f t="shared" si="4"/>
        <v>-20</v>
      </c>
      <c r="H69" s="8" t="s">
        <v>7</v>
      </c>
      <c r="I69" s="10" t="str">
        <f t="shared" si="5"/>
        <v>-20</v>
      </c>
      <c r="J69" s="8" t="s">
        <v>7</v>
      </c>
      <c r="K69" s="10" t="str">
        <f t="shared" si="6"/>
        <v>-20</v>
      </c>
      <c r="L69" s="8" t="s">
        <v>7</v>
      </c>
      <c r="M69" s="10" t="str">
        <f t="shared" si="7"/>
        <v>-20</v>
      </c>
      <c r="N69" s="4"/>
    </row>
    <row r="70" spans="2:14" ht="11.25">
      <c r="B70" s="1"/>
      <c r="C70" s="6">
        <v>39625</v>
      </c>
      <c r="D70" s="15">
        <v>1.9745</v>
      </c>
      <c r="E70" s="15">
        <v>1.9795</v>
      </c>
      <c r="F70" s="8" t="s">
        <v>7</v>
      </c>
      <c r="G70" s="8" t="str">
        <f t="shared" si="4"/>
        <v>-20</v>
      </c>
      <c r="H70" s="8" t="s">
        <v>7</v>
      </c>
      <c r="I70" s="10" t="str">
        <f t="shared" si="5"/>
        <v>-20</v>
      </c>
      <c r="J70" s="8" t="s">
        <v>7</v>
      </c>
      <c r="K70" s="10" t="str">
        <f t="shared" si="6"/>
        <v>-20</v>
      </c>
      <c r="L70" s="8" t="s">
        <v>7</v>
      </c>
      <c r="M70" s="10" t="str">
        <f t="shared" si="7"/>
        <v>-20</v>
      </c>
      <c r="N70" s="4"/>
    </row>
    <row r="71" spans="2:14" ht="11.25">
      <c r="B71" s="1"/>
      <c r="C71" s="6">
        <v>39626</v>
      </c>
      <c r="D71" s="15">
        <v>1.9876</v>
      </c>
      <c r="E71" s="15">
        <v>1.9826</v>
      </c>
      <c r="F71" s="8">
        <v>1</v>
      </c>
      <c r="G71" s="8" t="str">
        <f t="shared" si="4"/>
        <v>10</v>
      </c>
      <c r="H71" s="8">
        <v>1</v>
      </c>
      <c r="I71" s="10" t="str">
        <f t="shared" si="5"/>
        <v>20</v>
      </c>
      <c r="J71" s="8" t="s">
        <v>7</v>
      </c>
      <c r="K71" s="10" t="str">
        <f t="shared" si="6"/>
        <v>-20</v>
      </c>
      <c r="L71" s="8" t="s">
        <v>7</v>
      </c>
      <c r="M71" s="10" t="str">
        <f t="shared" si="7"/>
        <v>-20</v>
      </c>
      <c r="N71" s="4"/>
    </row>
    <row r="72" spans="2:14" ht="11.25">
      <c r="B72" s="1"/>
      <c r="C72" s="6">
        <v>39629</v>
      </c>
      <c r="D72" s="15">
        <v>1.9943</v>
      </c>
      <c r="E72" s="15">
        <v>1.9893</v>
      </c>
      <c r="F72" s="8" t="s">
        <v>7</v>
      </c>
      <c r="G72" s="8" t="str">
        <f t="shared" si="4"/>
        <v>-20</v>
      </c>
      <c r="H72" s="8" t="s">
        <v>7</v>
      </c>
      <c r="I72" s="10" t="str">
        <f t="shared" si="5"/>
        <v>-20</v>
      </c>
      <c r="J72" s="8" t="s">
        <v>7</v>
      </c>
      <c r="K72" s="10" t="str">
        <f t="shared" si="6"/>
        <v>-20</v>
      </c>
      <c r="L72" s="8" t="s">
        <v>7</v>
      </c>
      <c r="M72" s="10" t="str">
        <f t="shared" si="7"/>
        <v>-20</v>
      </c>
      <c r="N72" s="4"/>
    </row>
    <row r="73" spans="2:14" ht="13.5" thickBot="1">
      <c r="B73" s="1"/>
      <c r="C73" s="34" t="s">
        <v>6</v>
      </c>
      <c r="D73" s="35"/>
      <c r="E73" s="35"/>
      <c r="F73" s="36"/>
      <c r="G73" s="37">
        <f>G50+G52+G53+G54+G55+G56+G57+G58+G59+G60+G61+G62+G63+G64+G65+G66+G67+G68+G69+G70+G71+G72</f>
        <v>-120</v>
      </c>
      <c r="H73" s="37"/>
      <c r="I73" s="37">
        <f>I52+I53+I54+I55+I56+I57+I58+I59+I60+I61+I62+I63+I64+I65+I66+I67+I68+I69+I70+I71+I72</f>
        <v>-60</v>
      </c>
      <c r="J73" s="37"/>
      <c r="K73" s="37">
        <f>K52+K53+K54+K55+K56+K57+K58+K59+K60+K61+K62+K63+K64+K65+K66+K67+K68+K69+K70+K71+K72</f>
        <v>-70</v>
      </c>
      <c r="L73" s="37"/>
      <c r="M73" s="37">
        <f>M52+M53+M54+M55+M56+M57+M58+M59+M60+M61+M62+M63+M64+M65+M66+M67+M68+M69+M70+M71+M72</f>
        <v>-60</v>
      </c>
      <c r="N73" s="4"/>
    </row>
    <row r="74" spans="2:14" ht="12" thickTop="1">
      <c r="B74" s="1"/>
      <c r="C74" s="32"/>
      <c r="D74" s="33"/>
      <c r="E74" s="33"/>
      <c r="F74" s="22"/>
      <c r="G74" s="23"/>
      <c r="H74" s="23"/>
      <c r="I74" s="23"/>
      <c r="J74" s="23"/>
      <c r="K74" s="23"/>
      <c r="L74" s="23"/>
      <c r="M74" s="23"/>
      <c r="N74" s="4"/>
    </row>
    <row r="75" spans="2:14" ht="11.25">
      <c r="B75" s="1"/>
      <c r="C75" s="6">
        <v>39630</v>
      </c>
      <c r="D75" s="15">
        <v>1.9932</v>
      </c>
      <c r="E75" s="15">
        <v>1.9982</v>
      </c>
      <c r="F75" s="8">
        <v>1</v>
      </c>
      <c r="G75" s="8" t="str">
        <f aca="true" t="shared" si="8" ref="G75:G95">IF(F75=1,"10","-20")</f>
        <v>10</v>
      </c>
      <c r="H75" s="8" t="s">
        <v>7</v>
      </c>
      <c r="I75" s="10" t="str">
        <f aca="true" t="shared" si="9" ref="I75:I95">IF(H75=1,"20","-20")</f>
        <v>-20</v>
      </c>
      <c r="J75" s="8" t="s">
        <v>7</v>
      </c>
      <c r="K75" s="10" t="str">
        <f aca="true" t="shared" si="10" ref="K75:K95">IF(J75=1,"30","-20")</f>
        <v>-20</v>
      </c>
      <c r="L75" s="8" t="s">
        <v>7</v>
      </c>
      <c r="M75" s="10" t="str">
        <f aca="true" t="shared" si="11" ref="M75:M95">IF(L75=1,"40","-20")</f>
        <v>-20</v>
      </c>
      <c r="N75" s="4"/>
    </row>
    <row r="76" spans="2:14" ht="11.25">
      <c r="B76" s="1"/>
      <c r="C76" s="6">
        <v>39631</v>
      </c>
      <c r="D76" s="15">
        <v>1.9948</v>
      </c>
      <c r="E76" s="15">
        <v>1.9898</v>
      </c>
      <c r="F76" s="8">
        <v>1</v>
      </c>
      <c r="G76" s="8" t="str">
        <f t="shared" si="8"/>
        <v>10</v>
      </c>
      <c r="H76" s="8">
        <v>1</v>
      </c>
      <c r="I76" s="10" t="str">
        <f t="shared" si="9"/>
        <v>20</v>
      </c>
      <c r="J76" s="8">
        <v>1</v>
      </c>
      <c r="K76" s="10" t="str">
        <f t="shared" si="10"/>
        <v>30</v>
      </c>
      <c r="L76" s="8">
        <v>1</v>
      </c>
      <c r="M76" s="10" t="str">
        <f t="shared" si="11"/>
        <v>40</v>
      </c>
      <c r="N76" s="4"/>
    </row>
    <row r="77" spans="2:14" ht="11.25">
      <c r="B77" s="1"/>
      <c r="C77" s="6">
        <v>39632</v>
      </c>
      <c r="D77" s="15">
        <v>1.993</v>
      </c>
      <c r="E77" s="15">
        <v>1.988</v>
      </c>
      <c r="F77" s="8">
        <v>1</v>
      </c>
      <c r="G77" s="8" t="str">
        <f t="shared" si="8"/>
        <v>10</v>
      </c>
      <c r="H77" s="8">
        <v>1</v>
      </c>
      <c r="I77" s="10" t="str">
        <f t="shared" si="9"/>
        <v>20</v>
      </c>
      <c r="J77" s="8">
        <v>1</v>
      </c>
      <c r="K77" s="10" t="str">
        <f t="shared" si="10"/>
        <v>30</v>
      </c>
      <c r="L77" s="8" t="s">
        <v>7</v>
      </c>
      <c r="M77" s="10" t="str">
        <f t="shared" si="11"/>
        <v>-20</v>
      </c>
      <c r="N77" s="4"/>
    </row>
    <row r="78" spans="2:14" ht="11.25">
      <c r="B78" s="1"/>
      <c r="C78" s="6">
        <v>39633</v>
      </c>
      <c r="D78" s="15">
        <v>1.9822</v>
      </c>
      <c r="E78" s="15">
        <v>1.9872</v>
      </c>
      <c r="F78" s="8" t="s">
        <v>9</v>
      </c>
      <c r="G78" s="8"/>
      <c r="H78" s="8"/>
      <c r="I78" s="10"/>
      <c r="J78" s="8"/>
      <c r="K78" s="10"/>
      <c r="L78" s="8"/>
      <c r="M78" s="10"/>
      <c r="N78" s="4"/>
    </row>
    <row r="79" spans="2:14" ht="11.25">
      <c r="B79" s="1"/>
      <c r="C79" s="6">
        <v>39636</v>
      </c>
      <c r="D79" s="15">
        <v>1.9825</v>
      </c>
      <c r="E79" s="15">
        <v>1.9875</v>
      </c>
      <c r="F79" s="8">
        <v>1</v>
      </c>
      <c r="G79" s="8" t="str">
        <f t="shared" si="8"/>
        <v>10</v>
      </c>
      <c r="H79" s="8">
        <v>1</v>
      </c>
      <c r="I79" s="10" t="str">
        <f t="shared" si="9"/>
        <v>20</v>
      </c>
      <c r="J79" s="8">
        <v>1</v>
      </c>
      <c r="K79" s="10" t="str">
        <f t="shared" si="10"/>
        <v>30</v>
      </c>
      <c r="L79" s="8">
        <v>1</v>
      </c>
      <c r="M79" s="10" t="str">
        <f t="shared" si="11"/>
        <v>40</v>
      </c>
      <c r="N79" s="4"/>
    </row>
    <row r="80" spans="2:14" ht="11.25">
      <c r="B80" s="1"/>
      <c r="C80" s="6">
        <v>39637</v>
      </c>
      <c r="D80" s="15">
        <v>1.9762</v>
      </c>
      <c r="E80" s="15">
        <v>1.9712</v>
      </c>
      <c r="F80" s="8" t="s">
        <v>7</v>
      </c>
      <c r="G80" s="8" t="str">
        <f t="shared" si="8"/>
        <v>-20</v>
      </c>
      <c r="H80" s="8" t="s">
        <v>7</v>
      </c>
      <c r="I80" s="10" t="str">
        <f t="shared" si="9"/>
        <v>-20</v>
      </c>
      <c r="J80" s="8" t="s">
        <v>7</v>
      </c>
      <c r="K80" s="10" t="str">
        <f t="shared" si="10"/>
        <v>-20</v>
      </c>
      <c r="L80" s="8" t="s">
        <v>7</v>
      </c>
      <c r="M80" s="10" t="str">
        <f t="shared" si="11"/>
        <v>-20</v>
      </c>
      <c r="N80" s="4"/>
    </row>
    <row r="81" spans="2:14" ht="11.25">
      <c r="B81" s="1"/>
      <c r="C81" s="6">
        <v>39638</v>
      </c>
      <c r="D81" s="15">
        <v>1.97</v>
      </c>
      <c r="E81" s="15">
        <v>1.975</v>
      </c>
      <c r="F81" s="8" t="s">
        <v>7</v>
      </c>
      <c r="G81" s="8" t="str">
        <f t="shared" si="8"/>
        <v>-20</v>
      </c>
      <c r="H81" s="8" t="s">
        <v>7</v>
      </c>
      <c r="I81" s="10" t="str">
        <f t="shared" si="9"/>
        <v>-20</v>
      </c>
      <c r="J81" s="8" t="s">
        <v>7</v>
      </c>
      <c r="K81" s="10" t="str">
        <f t="shared" si="10"/>
        <v>-20</v>
      </c>
      <c r="L81" s="8" t="s">
        <v>7</v>
      </c>
      <c r="M81" s="10" t="str">
        <f t="shared" si="11"/>
        <v>-20</v>
      </c>
      <c r="N81" s="4"/>
    </row>
    <row r="82" spans="2:14" ht="11.25">
      <c r="B82" s="1"/>
      <c r="C82" s="6">
        <v>39639</v>
      </c>
      <c r="D82" s="15">
        <v>1.9828</v>
      </c>
      <c r="E82" s="15">
        <v>1.9778</v>
      </c>
      <c r="F82" s="8">
        <v>1</v>
      </c>
      <c r="G82" s="8" t="str">
        <f t="shared" si="8"/>
        <v>10</v>
      </c>
      <c r="H82" s="8">
        <v>1</v>
      </c>
      <c r="I82" s="10" t="str">
        <f t="shared" si="9"/>
        <v>20</v>
      </c>
      <c r="J82" s="8">
        <v>1</v>
      </c>
      <c r="K82" s="10" t="str">
        <f t="shared" si="10"/>
        <v>30</v>
      </c>
      <c r="L82" s="8">
        <v>1</v>
      </c>
      <c r="M82" s="10" t="str">
        <f t="shared" si="11"/>
        <v>40</v>
      </c>
      <c r="N82" s="4"/>
    </row>
    <row r="83" spans="2:14" ht="11.25">
      <c r="B83" s="1"/>
      <c r="C83" s="6">
        <v>39640</v>
      </c>
      <c r="D83" s="15">
        <v>1.9769</v>
      </c>
      <c r="E83" s="15">
        <v>1.9819</v>
      </c>
      <c r="F83" s="8">
        <v>1</v>
      </c>
      <c r="G83" s="8" t="str">
        <f t="shared" si="8"/>
        <v>10</v>
      </c>
      <c r="H83" s="8">
        <v>1</v>
      </c>
      <c r="I83" s="10" t="str">
        <f t="shared" si="9"/>
        <v>20</v>
      </c>
      <c r="J83" s="8">
        <v>1</v>
      </c>
      <c r="K83" s="10" t="str">
        <f t="shared" si="10"/>
        <v>30</v>
      </c>
      <c r="L83" s="8">
        <v>1</v>
      </c>
      <c r="M83" s="10" t="str">
        <f t="shared" si="11"/>
        <v>40</v>
      </c>
      <c r="N83" s="4"/>
    </row>
    <row r="84" spans="2:14" ht="11.25">
      <c r="B84" s="1"/>
      <c r="C84" s="6">
        <v>39643</v>
      </c>
      <c r="D84" s="15">
        <v>1.9879</v>
      </c>
      <c r="E84" s="15">
        <v>1.9829</v>
      </c>
      <c r="F84" s="8">
        <v>1</v>
      </c>
      <c r="G84" s="8" t="str">
        <f t="shared" si="8"/>
        <v>10</v>
      </c>
      <c r="H84" s="8" t="s">
        <v>7</v>
      </c>
      <c r="I84" s="10" t="str">
        <f t="shared" si="9"/>
        <v>-20</v>
      </c>
      <c r="J84" s="8" t="s">
        <v>7</v>
      </c>
      <c r="K84" s="10" t="str">
        <f t="shared" si="10"/>
        <v>-20</v>
      </c>
      <c r="L84" s="8" t="s">
        <v>7</v>
      </c>
      <c r="M84" s="10" t="str">
        <f t="shared" si="11"/>
        <v>-20</v>
      </c>
      <c r="N84" s="4"/>
    </row>
    <row r="85" spans="2:14" ht="11.25">
      <c r="B85" s="1"/>
      <c r="C85" s="6">
        <v>39644</v>
      </c>
      <c r="D85" s="15">
        <v>1.9939</v>
      </c>
      <c r="E85" s="15">
        <v>1.9989</v>
      </c>
      <c r="F85" s="8">
        <v>1</v>
      </c>
      <c r="G85" s="8" t="str">
        <f t="shared" si="8"/>
        <v>10</v>
      </c>
      <c r="H85" s="8">
        <v>1</v>
      </c>
      <c r="I85" s="10" t="str">
        <f t="shared" si="9"/>
        <v>20</v>
      </c>
      <c r="J85" s="8">
        <v>1</v>
      </c>
      <c r="K85" s="10" t="str">
        <f t="shared" si="10"/>
        <v>30</v>
      </c>
      <c r="L85" s="8">
        <v>1</v>
      </c>
      <c r="M85" s="10" t="str">
        <f t="shared" si="11"/>
        <v>40</v>
      </c>
      <c r="N85" s="4"/>
    </row>
    <row r="86" spans="2:14" ht="11.25">
      <c r="B86" s="1"/>
      <c r="C86" s="6">
        <v>39645</v>
      </c>
      <c r="D86" s="15">
        <v>2.0062</v>
      </c>
      <c r="E86" s="15">
        <v>2.0012</v>
      </c>
      <c r="F86" s="8" t="s">
        <v>7</v>
      </c>
      <c r="G86" s="8" t="str">
        <f t="shared" si="8"/>
        <v>-20</v>
      </c>
      <c r="H86" s="8" t="s">
        <v>7</v>
      </c>
      <c r="I86" s="10" t="str">
        <f t="shared" si="9"/>
        <v>-20</v>
      </c>
      <c r="J86" s="8" t="s">
        <v>7</v>
      </c>
      <c r="K86" s="10" t="str">
        <f t="shared" si="10"/>
        <v>-20</v>
      </c>
      <c r="L86" s="8" t="s">
        <v>7</v>
      </c>
      <c r="M86" s="10" t="str">
        <f t="shared" si="11"/>
        <v>-20</v>
      </c>
      <c r="N86" s="4"/>
    </row>
    <row r="87" spans="2:14" ht="11.25">
      <c r="B87" s="1"/>
      <c r="C87" s="6">
        <v>39646</v>
      </c>
      <c r="D87" s="15">
        <v>1.997</v>
      </c>
      <c r="E87" s="15">
        <v>2.002</v>
      </c>
      <c r="F87" s="8">
        <v>1</v>
      </c>
      <c r="G87" s="8" t="str">
        <f t="shared" si="8"/>
        <v>10</v>
      </c>
      <c r="H87" s="8">
        <v>1</v>
      </c>
      <c r="I87" s="10" t="str">
        <f t="shared" si="9"/>
        <v>20</v>
      </c>
      <c r="J87" s="8" t="s">
        <v>7</v>
      </c>
      <c r="K87" s="10" t="str">
        <f t="shared" si="10"/>
        <v>-20</v>
      </c>
      <c r="L87" s="8" t="s">
        <v>7</v>
      </c>
      <c r="M87" s="10" t="str">
        <f t="shared" si="11"/>
        <v>-20</v>
      </c>
      <c r="N87" s="4"/>
    </row>
    <row r="88" spans="2:14" ht="11.25">
      <c r="B88" s="1"/>
      <c r="C88" s="6">
        <v>39647</v>
      </c>
      <c r="D88" s="15">
        <v>1.9985</v>
      </c>
      <c r="E88" s="15">
        <v>1.9935</v>
      </c>
      <c r="F88" s="8">
        <v>1</v>
      </c>
      <c r="G88" s="8" t="str">
        <f t="shared" si="8"/>
        <v>10</v>
      </c>
      <c r="H88" s="8">
        <v>1</v>
      </c>
      <c r="I88" s="10" t="str">
        <f t="shared" si="9"/>
        <v>20</v>
      </c>
      <c r="J88" s="8" t="s">
        <v>7</v>
      </c>
      <c r="K88" s="10" t="str">
        <f t="shared" si="10"/>
        <v>-20</v>
      </c>
      <c r="L88" s="8" t="s">
        <v>7</v>
      </c>
      <c r="M88" s="10" t="str">
        <f t="shared" si="11"/>
        <v>-20</v>
      </c>
      <c r="N88" s="4"/>
    </row>
    <row r="89" spans="2:14" ht="11.25">
      <c r="B89" s="1"/>
      <c r="C89" s="6">
        <v>39650</v>
      </c>
      <c r="D89" s="15">
        <v>1.994</v>
      </c>
      <c r="E89" s="15">
        <v>1.999</v>
      </c>
      <c r="F89" s="8">
        <v>1</v>
      </c>
      <c r="G89" s="8" t="str">
        <f t="shared" si="8"/>
        <v>10</v>
      </c>
      <c r="H89" s="8">
        <v>1</v>
      </c>
      <c r="I89" s="10" t="str">
        <f t="shared" si="9"/>
        <v>20</v>
      </c>
      <c r="J89" s="8">
        <v>1</v>
      </c>
      <c r="K89" s="10" t="str">
        <f t="shared" si="10"/>
        <v>30</v>
      </c>
      <c r="L89" s="8">
        <v>1</v>
      </c>
      <c r="M89" s="10" t="str">
        <f t="shared" si="11"/>
        <v>40</v>
      </c>
      <c r="N89" s="4"/>
    </row>
    <row r="90" spans="2:14" ht="11.25">
      <c r="B90" s="1"/>
      <c r="C90" s="6">
        <v>39651</v>
      </c>
      <c r="D90" s="15">
        <v>2.0029</v>
      </c>
      <c r="E90" s="15">
        <v>1.9979</v>
      </c>
      <c r="F90" s="8">
        <v>1</v>
      </c>
      <c r="G90" s="8" t="str">
        <f t="shared" si="8"/>
        <v>10</v>
      </c>
      <c r="H90" s="8">
        <v>1</v>
      </c>
      <c r="I90" s="10" t="str">
        <f t="shared" si="9"/>
        <v>20</v>
      </c>
      <c r="J90" s="8">
        <v>1</v>
      </c>
      <c r="K90" s="10" t="str">
        <f t="shared" si="10"/>
        <v>30</v>
      </c>
      <c r="L90" s="8">
        <v>1</v>
      </c>
      <c r="M90" s="10" t="str">
        <f t="shared" si="11"/>
        <v>40</v>
      </c>
      <c r="N90" s="4"/>
    </row>
    <row r="91" spans="2:14" ht="11.25">
      <c r="B91" s="1"/>
      <c r="C91" s="6">
        <v>39652</v>
      </c>
      <c r="D91" s="15">
        <v>1.9924</v>
      </c>
      <c r="E91" s="15">
        <v>1.9974</v>
      </c>
      <c r="F91" s="8">
        <v>1</v>
      </c>
      <c r="G91" s="8" t="str">
        <f t="shared" si="8"/>
        <v>10</v>
      </c>
      <c r="H91" s="8">
        <v>1</v>
      </c>
      <c r="I91" s="10" t="str">
        <f t="shared" si="9"/>
        <v>20</v>
      </c>
      <c r="J91" s="8">
        <v>1</v>
      </c>
      <c r="K91" s="10" t="str">
        <f t="shared" si="10"/>
        <v>30</v>
      </c>
      <c r="L91" s="8">
        <v>1</v>
      </c>
      <c r="M91" s="10" t="str">
        <f t="shared" si="11"/>
        <v>40</v>
      </c>
      <c r="N91" s="4"/>
    </row>
    <row r="92" spans="2:14" ht="11.25">
      <c r="B92" s="1"/>
      <c r="C92" s="6">
        <v>39653</v>
      </c>
      <c r="D92" s="15">
        <v>1.9967</v>
      </c>
      <c r="E92" s="15">
        <v>1.9917</v>
      </c>
      <c r="F92" s="8">
        <v>1</v>
      </c>
      <c r="G92" s="8" t="str">
        <f t="shared" si="8"/>
        <v>10</v>
      </c>
      <c r="H92" s="8">
        <v>1</v>
      </c>
      <c r="I92" s="10" t="str">
        <f t="shared" si="9"/>
        <v>20</v>
      </c>
      <c r="J92" s="8">
        <v>1</v>
      </c>
      <c r="K92" s="10" t="str">
        <f t="shared" si="10"/>
        <v>30</v>
      </c>
      <c r="L92" s="8">
        <v>1</v>
      </c>
      <c r="M92" s="10" t="str">
        <f t="shared" si="11"/>
        <v>40</v>
      </c>
      <c r="N92" s="4"/>
    </row>
    <row r="93" spans="2:14" ht="11.25">
      <c r="B93" s="1"/>
      <c r="C93" s="6">
        <v>39654</v>
      </c>
      <c r="D93" s="15">
        <v>1.9861</v>
      </c>
      <c r="E93" s="15">
        <v>1.9911</v>
      </c>
      <c r="F93" s="8">
        <v>1</v>
      </c>
      <c r="G93" s="8" t="str">
        <f t="shared" si="8"/>
        <v>10</v>
      </c>
      <c r="H93" s="8">
        <v>1</v>
      </c>
      <c r="I93" s="10" t="str">
        <f t="shared" si="9"/>
        <v>20</v>
      </c>
      <c r="J93" s="8">
        <v>1</v>
      </c>
      <c r="K93" s="10" t="str">
        <f t="shared" si="10"/>
        <v>30</v>
      </c>
      <c r="L93" s="8">
        <v>1</v>
      </c>
      <c r="M93" s="10" t="str">
        <f>IF(L93=1,"40","-20")</f>
        <v>40</v>
      </c>
      <c r="N93" s="4"/>
    </row>
    <row r="94" spans="2:14" ht="11.25">
      <c r="B94" s="1"/>
      <c r="C94" s="6">
        <v>39657</v>
      </c>
      <c r="D94" s="15">
        <v>1.9894</v>
      </c>
      <c r="E94" s="15">
        <v>1.9844</v>
      </c>
      <c r="F94" s="8" t="s">
        <v>7</v>
      </c>
      <c r="G94" s="8" t="str">
        <f t="shared" si="8"/>
        <v>-20</v>
      </c>
      <c r="H94" s="8" t="s">
        <v>7</v>
      </c>
      <c r="I94" s="10" t="str">
        <f t="shared" si="9"/>
        <v>-20</v>
      </c>
      <c r="J94" s="8" t="s">
        <v>7</v>
      </c>
      <c r="K94" s="10" t="str">
        <f t="shared" si="10"/>
        <v>-20</v>
      </c>
      <c r="L94" s="8" t="s">
        <v>7</v>
      </c>
      <c r="M94" s="10" t="str">
        <f t="shared" si="11"/>
        <v>-20</v>
      </c>
      <c r="N94" s="4"/>
    </row>
    <row r="95" spans="2:14" ht="11.25">
      <c r="B95" s="1"/>
      <c r="C95" s="6">
        <v>39658</v>
      </c>
      <c r="D95" s="15">
        <v>1.9944</v>
      </c>
      <c r="E95" s="15">
        <v>1.9894</v>
      </c>
      <c r="F95" s="8">
        <v>1</v>
      </c>
      <c r="G95" s="8" t="str">
        <f t="shared" si="8"/>
        <v>10</v>
      </c>
      <c r="H95" s="8" t="s">
        <v>7</v>
      </c>
      <c r="I95" s="10" t="str">
        <f t="shared" si="9"/>
        <v>-20</v>
      </c>
      <c r="J95" s="8" t="s">
        <v>7</v>
      </c>
      <c r="K95" s="10" t="str">
        <f t="shared" si="10"/>
        <v>-20</v>
      </c>
      <c r="L95" s="8" t="s">
        <v>7</v>
      </c>
      <c r="M95" s="10" t="str">
        <f t="shared" si="11"/>
        <v>-20</v>
      </c>
      <c r="N95" s="4"/>
    </row>
    <row r="96" spans="2:14" ht="11.25">
      <c r="B96" s="1"/>
      <c r="C96" s="6">
        <v>39659</v>
      </c>
      <c r="D96" s="15">
        <v>1.9798</v>
      </c>
      <c r="E96" s="15">
        <v>1.9748</v>
      </c>
      <c r="F96" s="8" t="s">
        <v>7</v>
      </c>
      <c r="G96" s="8" t="str">
        <f>IF(F96=1,"10","-20")</f>
        <v>-20</v>
      </c>
      <c r="H96" s="8" t="s">
        <v>7</v>
      </c>
      <c r="I96" s="10" t="str">
        <f>IF(H96=1,"20","-20")</f>
        <v>-20</v>
      </c>
      <c r="J96" s="8" t="s">
        <v>7</v>
      </c>
      <c r="K96" s="10" t="str">
        <f>IF(J96=1,"30","-20")</f>
        <v>-20</v>
      </c>
      <c r="L96" s="8" t="s">
        <v>7</v>
      </c>
      <c r="M96" s="10" t="str">
        <f>IF(L96=1,"40","-20")</f>
        <v>-20</v>
      </c>
      <c r="N96" s="4"/>
    </row>
    <row r="97" spans="2:14" ht="11.25">
      <c r="B97" s="1"/>
      <c r="C97" s="6">
        <v>39660</v>
      </c>
      <c r="D97" s="15">
        <v>1.9812</v>
      </c>
      <c r="E97" s="15">
        <v>1.9862</v>
      </c>
      <c r="F97" s="8">
        <v>1</v>
      </c>
      <c r="G97" s="8" t="str">
        <f>IF(F97=1,"10","-20")</f>
        <v>10</v>
      </c>
      <c r="H97" s="8">
        <v>1</v>
      </c>
      <c r="I97" s="10" t="str">
        <f>IF(H97=1,"20","-20")</f>
        <v>20</v>
      </c>
      <c r="J97" s="8">
        <v>1</v>
      </c>
      <c r="K97" s="10" t="str">
        <f>IF(J97=1,"30","-20")</f>
        <v>30</v>
      </c>
      <c r="L97" s="8">
        <v>1</v>
      </c>
      <c r="M97" s="10" t="str">
        <f>IF(L97=1,"40","-20")</f>
        <v>40</v>
      </c>
      <c r="N97" s="4"/>
    </row>
    <row r="98" spans="2:14" ht="13.5" thickBot="1">
      <c r="B98" s="1"/>
      <c r="C98" s="34" t="s">
        <v>6</v>
      </c>
      <c r="D98" s="35"/>
      <c r="E98" s="35"/>
      <c r="F98" s="36"/>
      <c r="G98" s="37">
        <f>G76+G77+G78+G79+G80+G81+G82+G83+G84+G85+G86+G87+G88+G89+G90+G91+G92+G93+G94+G95+G96+G97</f>
        <v>60</v>
      </c>
      <c r="H98" s="37"/>
      <c r="I98" s="37">
        <f>I75+I76+I77+I78+I79+I80+I81+I82+I83+I84+I85+I86+I87+I88+I89+I90+I91+I92+I93+I94+I95+I96+I97</f>
        <v>120</v>
      </c>
      <c r="J98" s="37"/>
      <c r="K98" s="37">
        <f>K75+K76+K77+K78+K79+K80+K81+K82+K83+K84+K85+K86+K87+K88+K89+K90+K91+K92+K93+K94+K95+K96+K97</f>
        <v>160</v>
      </c>
      <c r="L98" s="37"/>
      <c r="M98" s="37">
        <f>M75+M76+M77+M78+M79+M80+M81+M82+M83+M84+M85+M86+M87+M88+M89+M90+M91+M92+M93+M94+M95+M96+M97</f>
        <v>220</v>
      </c>
      <c r="N98" s="4"/>
    </row>
    <row r="99" spans="2:14" ht="12" thickTop="1">
      <c r="B99" s="1"/>
      <c r="C99" s="32"/>
      <c r="D99" s="33"/>
      <c r="E99" s="33"/>
      <c r="F99" s="22"/>
      <c r="G99" s="23"/>
      <c r="H99" s="23"/>
      <c r="I99" s="23"/>
      <c r="J99" s="23"/>
      <c r="K99" s="23"/>
      <c r="L99" s="23"/>
      <c r="M99" s="23"/>
      <c r="N99" s="4"/>
    </row>
    <row r="100" spans="2:14" ht="11.25">
      <c r="B100" s="1"/>
      <c r="C100" s="6">
        <v>39661</v>
      </c>
      <c r="D100" s="15">
        <v>1.9833</v>
      </c>
      <c r="E100" s="15">
        <v>1.9733</v>
      </c>
      <c r="F100" s="8">
        <v>1</v>
      </c>
      <c r="G100" s="8" t="str">
        <f aca="true" t="shared" si="12" ref="G100:G106">IF(F100=1,"10","-20")</f>
        <v>10</v>
      </c>
      <c r="H100" s="8">
        <v>1</v>
      </c>
      <c r="I100" s="10" t="str">
        <f aca="true" t="shared" si="13" ref="I100:I106">IF(H100=1,"20","-20")</f>
        <v>20</v>
      </c>
      <c r="J100" s="8">
        <v>1</v>
      </c>
      <c r="K100" s="10" t="str">
        <f aca="true" t="shared" si="14" ref="K100:K106">IF(J100=1,"30","-20")</f>
        <v>30</v>
      </c>
      <c r="L100" s="8">
        <v>1</v>
      </c>
      <c r="M100" s="10" t="str">
        <f aca="true" t="shared" si="15" ref="M100:M106">IF(L100=1,"40","-20")</f>
        <v>40</v>
      </c>
      <c r="N100" s="4"/>
    </row>
    <row r="101" spans="2:14" ht="11.25">
      <c r="B101" s="1"/>
      <c r="C101" s="6">
        <v>39664</v>
      </c>
      <c r="D101" s="15">
        <v>1.9756</v>
      </c>
      <c r="E101" s="15">
        <v>1.9706</v>
      </c>
      <c r="F101" s="8">
        <v>1</v>
      </c>
      <c r="G101" s="8" t="str">
        <f t="shared" si="12"/>
        <v>10</v>
      </c>
      <c r="H101" s="8">
        <v>1</v>
      </c>
      <c r="I101" s="10" t="str">
        <f t="shared" si="13"/>
        <v>20</v>
      </c>
      <c r="J101" s="8">
        <v>1</v>
      </c>
      <c r="K101" s="10" t="str">
        <f t="shared" si="14"/>
        <v>30</v>
      </c>
      <c r="L101" s="8">
        <v>1</v>
      </c>
      <c r="M101" s="10" t="str">
        <f t="shared" si="15"/>
        <v>40</v>
      </c>
      <c r="N101" s="4"/>
    </row>
    <row r="102" spans="2:14" ht="11.25">
      <c r="B102" s="1"/>
      <c r="C102" s="6">
        <v>39665</v>
      </c>
      <c r="D102" s="15">
        <v>1.9613</v>
      </c>
      <c r="E102" s="15">
        <v>1.9563</v>
      </c>
      <c r="F102" s="8" t="s">
        <v>7</v>
      </c>
      <c r="G102" s="8" t="str">
        <f t="shared" si="12"/>
        <v>-20</v>
      </c>
      <c r="H102" s="8" t="s">
        <v>7</v>
      </c>
      <c r="I102" s="10" t="str">
        <f t="shared" si="13"/>
        <v>-20</v>
      </c>
      <c r="J102" s="8" t="s">
        <v>7</v>
      </c>
      <c r="K102" s="10" t="str">
        <f t="shared" si="14"/>
        <v>-20</v>
      </c>
      <c r="L102" s="8" t="s">
        <v>7</v>
      </c>
      <c r="M102" s="10" t="str">
        <f t="shared" si="15"/>
        <v>-20</v>
      </c>
      <c r="N102" s="4"/>
    </row>
    <row r="103" spans="2:14" ht="11.25">
      <c r="B103" s="1"/>
      <c r="C103" s="6">
        <v>39666</v>
      </c>
      <c r="D103" s="15">
        <v>1.9533</v>
      </c>
      <c r="E103" s="15">
        <v>1.9583</v>
      </c>
      <c r="F103" s="8" t="s">
        <v>7</v>
      </c>
      <c r="G103" s="8" t="str">
        <f t="shared" si="12"/>
        <v>-20</v>
      </c>
      <c r="H103" s="8" t="s">
        <v>7</v>
      </c>
      <c r="I103" s="10" t="str">
        <f t="shared" si="13"/>
        <v>-20</v>
      </c>
      <c r="J103" s="8" t="s">
        <v>7</v>
      </c>
      <c r="K103" s="10" t="str">
        <f t="shared" si="14"/>
        <v>-20</v>
      </c>
      <c r="L103" s="8" t="s">
        <v>7</v>
      </c>
      <c r="M103" s="10" t="str">
        <f t="shared" si="15"/>
        <v>-20</v>
      </c>
      <c r="N103" s="4"/>
    </row>
    <row r="104" spans="2:14" ht="11.25">
      <c r="B104" s="1"/>
      <c r="C104" s="6">
        <v>39667</v>
      </c>
      <c r="D104" s="15">
        <v>1.947</v>
      </c>
      <c r="E104" s="15">
        <v>1.952</v>
      </c>
      <c r="F104" s="8" t="s">
        <v>7</v>
      </c>
      <c r="G104" s="8" t="str">
        <f t="shared" si="12"/>
        <v>-20</v>
      </c>
      <c r="H104" s="8" t="s">
        <v>7</v>
      </c>
      <c r="I104" s="10" t="str">
        <f t="shared" si="13"/>
        <v>-20</v>
      </c>
      <c r="J104" s="8" t="s">
        <v>7</v>
      </c>
      <c r="K104" s="10" t="str">
        <f t="shared" si="14"/>
        <v>-20</v>
      </c>
      <c r="L104" s="8" t="s">
        <v>7</v>
      </c>
      <c r="M104" s="10" t="str">
        <f t="shared" si="15"/>
        <v>-20</v>
      </c>
      <c r="N104" s="4"/>
    </row>
    <row r="105" spans="2:14" ht="11.25">
      <c r="B105" s="1"/>
      <c r="C105" s="6">
        <v>39668</v>
      </c>
      <c r="D105" s="15">
        <v>1.9433</v>
      </c>
      <c r="E105" s="15">
        <v>1.9383</v>
      </c>
      <c r="F105" s="8">
        <v>1</v>
      </c>
      <c r="G105" s="8" t="str">
        <f t="shared" si="12"/>
        <v>10</v>
      </c>
      <c r="H105" s="8">
        <v>1</v>
      </c>
      <c r="I105" s="10" t="str">
        <f t="shared" si="13"/>
        <v>20</v>
      </c>
      <c r="J105" s="8">
        <v>1</v>
      </c>
      <c r="K105" s="10" t="str">
        <f t="shared" si="14"/>
        <v>30</v>
      </c>
      <c r="L105" s="8">
        <v>1</v>
      </c>
      <c r="M105" s="10" t="str">
        <f t="shared" si="15"/>
        <v>40</v>
      </c>
      <c r="N105" s="4"/>
    </row>
    <row r="106" spans="2:14" ht="11.25">
      <c r="B106" s="1"/>
      <c r="C106" s="6">
        <v>39671</v>
      </c>
      <c r="D106" s="15">
        <v>1.9141</v>
      </c>
      <c r="E106" s="15">
        <v>1.9191</v>
      </c>
      <c r="F106" s="8">
        <v>1</v>
      </c>
      <c r="G106" s="8" t="str">
        <f t="shared" si="12"/>
        <v>10</v>
      </c>
      <c r="H106" s="8" t="s">
        <v>7</v>
      </c>
      <c r="I106" s="10" t="str">
        <f t="shared" si="13"/>
        <v>-20</v>
      </c>
      <c r="J106" s="8" t="s">
        <v>7</v>
      </c>
      <c r="K106" s="10" t="str">
        <f t="shared" si="14"/>
        <v>-20</v>
      </c>
      <c r="L106" s="8" t="s">
        <v>7</v>
      </c>
      <c r="M106" s="10" t="str">
        <f t="shared" si="15"/>
        <v>-20</v>
      </c>
      <c r="N106" s="4"/>
    </row>
    <row r="107" spans="2:14" ht="11.25">
      <c r="B107" s="1"/>
      <c r="C107" s="6">
        <v>39672</v>
      </c>
      <c r="D107" s="15">
        <v>1.9107</v>
      </c>
      <c r="E107" s="15">
        <v>1.9057</v>
      </c>
      <c r="F107" s="8" t="s">
        <v>7</v>
      </c>
      <c r="G107" s="8" t="str">
        <f>IF(F107=1,"10","-20")</f>
        <v>-20</v>
      </c>
      <c r="H107" s="8" t="s">
        <v>7</v>
      </c>
      <c r="I107" s="10" t="str">
        <f aca="true" t="shared" si="16" ref="I107:I120">IF(H107=1,"20","-20")</f>
        <v>-20</v>
      </c>
      <c r="J107" s="8" t="s">
        <v>7</v>
      </c>
      <c r="K107" s="10" t="str">
        <f aca="true" t="shared" si="17" ref="K107:K120">IF(J107=1,"30","-20")</f>
        <v>-20</v>
      </c>
      <c r="L107" s="8" t="s">
        <v>7</v>
      </c>
      <c r="M107" s="10" t="str">
        <f aca="true" t="shared" si="18" ref="M107:M120">IF(L107=1,"40","-20")</f>
        <v>-20</v>
      </c>
      <c r="N107" s="4"/>
    </row>
    <row r="108" spans="2:14" ht="11.25">
      <c r="B108" s="1"/>
      <c r="C108" s="6">
        <v>39673</v>
      </c>
      <c r="D108" s="15">
        <v>1.8953</v>
      </c>
      <c r="E108" s="15">
        <v>1.9003</v>
      </c>
      <c r="F108" s="8">
        <v>1</v>
      </c>
      <c r="G108" s="8"/>
      <c r="H108" s="8">
        <v>1</v>
      </c>
      <c r="I108" s="10" t="str">
        <f t="shared" si="16"/>
        <v>20</v>
      </c>
      <c r="J108" s="8" t="s">
        <v>7</v>
      </c>
      <c r="K108" s="10" t="str">
        <f t="shared" si="17"/>
        <v>-20</v>
      </c>
      <c r="L108" s="8" t="s">
        <v>7</v>
      </c>
      <c r="M108" s="10" t="str">
        <f t="shared" si="18"/>
        <v>-20</v>
      </c>
      <c r="N108" s="4"/>
    </row>
    <row r="109" spans="2:14" ht="11.25">
      <c r="B109" s="1"/>
      <c r="C109" s="6">
        <v>39674</v>
      </c>
      <c r="D109" s="15">
        <v>1.8698</v>
      </c>
      <c r="E109" s="15">
        <v>1.8748</v>
      </c>
      <c r="F109" s="8"/>
      <c r="G109" s="8"/>
      <c r="H109" s="8">
        <v>1</v>
      </c>
      <c r="I109" s="10" t="str">
        <f t="shared" si="16"/>
        <v>20</v>
      </c>
      <c r="J109" s="8">
        <v>1</v>
      </c>
      <c r="K109" s="10" t="str">
        <f t="shared" si="17"/>
        <v>30</v>
      </c>
      <c r="L109" s="8" t="s">
        <v>7</v>
      </c>
      <c r="M109" s="10" t="str">
        <f t="shared" si="18"/>
        <v>-20</v>
      </c>
      <c r="N109" s="4"/>
    </row>
    <row r="110" spans="2:14" ht="11.25">
      <c r="B110" s="1"/>
      <c r="C110" s="6">
        <v>39675</v>
      </c>
      <c r="D110" s="15">
        <v>1.868</v>
      </c>
      <c r="E110" s="15">
        <v>1.863</v>
      </c>
      <c r="F110" s="8"/>
      <c r="G110" s="8"/>
      <c r="H110" s="8">
        <v>1</v>
      </c>
      <c r="I110" s="10" t="str">
        <f t="shared" si="16"/>
        <v>20</v>
      </c>
      <c r="J110" s="8">
        <v>1</v>
      </c>
      <c r="K110" s="10" t="str">
        <f t="shared" si="17"/>
        <v>30</v>
      </c>
      <c r="L110" s="8">
        <v>1</v>
      </c>
      <c r="M110" s="10" t="str">
        <f t="shared" si="18"/>
        <v>40</v>
      </c>
      <c r="N110" s="4"/>
    </row>
    <row r="111" spans="2:14" ht="11.25">
      <c r="B111" s="1"/>
      <c r="C111" s="6">
        <v>39678</v>
      </c>
      <c r="D111" s="15">
        <v>1.8657</v>
      </c>
      <c r="E111" s="15">
        <v>1.8707</v>
      </c>
      <c r="F111" s="8"/>
      <c r="G111" s="8"/>
      <c r="H111" s="8" t="s">
        <v>7</v>
      </c>
      <c r="I111" s="10" t="str">
        <f t="shared" si="16"/>
        <v>-20</v>
      </c>
      <c r="J111" s="8" t="s">
        <v>7</v>
      </c>
      <c r="K111" s="10" t="str">
        <f t="shared" si="17"/>
        <v>-20</v>
      </c>
      <c r="L111" s="8" t="s">
        <v>7</v>
      </c>
      <c r="M111" s="10" t="str">
        <f t="shared" si="18"/>
        <v>-20</v>
      </c>
      <c r="N111" s="4"/>
    </row>
    <row r="112" spans="2:14" ht="11.25">
      <c r="B112" s="1"/>
      <c r="C112" s="6">
        <v>39679</v>
      </c>
      <c r="D112" s="15">
        <v>1.8626</v>
      </c>
      <c r="E112" s="15">
        <v>1.8576</v>
      </c>
      <c r="F112" s="8"/>
      <c r="G112" s="8"/>
      <c r="H112" s="8">
        <v>1</v>
      </c>
      <c r="I112" s="10" t="str">
        <f t="shared" si="16"/>
        <v>20</v>
      </c>
      <c r="J112" s="8">
        <v>1</v>
      </c>
      <c r="K112" s="10" t="str">
        <f t="shared" si="17"/>
        <v>30</v>
      </c>
      <c r="L112" s="8" t="s">
        <v>7</v>
      </c>
      <c r="M112" s="10" t="str">
        <f t="shared" si="18"/>
        <v>-20</v>
      </c>
      <c r="N112" s="4"/>
    </row>
    <row r="113" spans="2:14" ht="11.25">
      <c r="B113" s="1"/>
      <c r="C113" s="6">
        <v>39680</v>
      </c>
      <c r="D113" s="15">
        <v>1.8677</v>
      </c>
      <c r="E113" s="15">
        <v>1.8627</v>
      </c>
      <c r="F113" s="8"/>
      <c r="G113" s="8"/>
      <c r="H113" s="8">
        <v>1</v>
      </c>
      <c r="I113" s="10" t="str">
        <f t="shared" si="16"/>
        <v>20</v>
      </c>
      <c r="J113" s="8">
        <v>1</v>
      </c>
      <c r="K113" s="10" t="str">
        <f t="shared" si="17"/>
        <v>30</v>
      </c>
      <c r="L113" s="8">
        <v>1</v>
      </c>
      <c r="M113" s="10" t="str">
        <f t="shared" si="18"/>
        <v>40</v>
      </c>
      <c r="N113" s="4"/>
    </row>
    <row r="114" spans="2:14" ht="11.25">
      <c r="B114" s="1"/>
      <c r="C114" s="6">
        <v>39681</v>
      </c>
      <c r="D114" s="15">
        <v>1.8609</v>
      </c>
      <c r="E114" s="15">
        <v>1.8659</v>
      </c>
      <c r="F114" s="8"/>
      <c r="G114" s="8"/>
      <c r="H114" s="8">
        <v>1</v>
      </c>
      <c r="I114" s="10" t="str">
        <f t="shared" si="16"/>
        <v>20</v>
      </c>
      <c r="J114" s="8">
        <v>1</v>
      </c>
      <c r="K114" s="10" t="str">
        <f t="shared" si="17"/>
        <v>30</v>
      </c>
      <c r="L114" s="8" t="s">
        <v>7</v>
      </c>
      <c r="M114" s="10" t="str">
        <f t="shared" si="18"/>
        <v>-20</v>
      </c>
      <c r="N114" s="4"/>
    </row>
    <row r="115" spans="2:14" ht="11.25">
      <c r="B115" s="1"/>
      <c r="C115" s="6">
        <v>39682</v>
      </c>
      <c r="D115" s="15">
        <v>1.8778</v>
      </c>
      <c r="E115" s="15">
        <v>1.8728</v>
      </c>
      <c r="F115" s="8"/>
      <c r="G115" s="8"/>
      <c r="H115" s="8">
        <v>1</v>
      </c>
      <c r="I115" s="10" t="str">
        <f t="shared" si="16"/>
        <v>20</v>
      </c>
      <c r="J115" s="8">
        <v>1</v>
      </c>
      <c r="K115" s="10" t="str">
        <f t="shared" si="17"/>
        <v>30</v>
      </c>
      <c r="L115" s="8">
        <v>1</v>
      </c>
      <c r="M115" s="10" t="str">
        <f t="shared" si="18"/>
        <v>40</v>
      </c>
      <c r="N115" s="4"/>
    </row>
    <row r="116" spans="2:14" ht="11.25">
      <c r="B116" s="1"/>
      <c r="C116" s="6">
        <v>39685</v>
      </c>
      <c r="D116" s="15">
        <v>1.8517</v>
      </c>
      <c r="E116" s="15">
        <v>1.8467</v>
      </c>
      <c r="F116" s="8"/>
      <c r="G116" s="8"/>
      <c r="H116" s="8">
        <v>1</v>
      </c>
      <c r="I116" s="10" t="str">
        <f t="shared" si="16"/>
        <v>20</v>
      </c>
      <c r="J116" s="8">
        <v>1</v>
      </c>
      <c r="K116" s="10" t="str">
        <f t="shared" si="17"/>
        <v>30</v>
      </c>
      <c r="L116" s="8">
        <v>1</v>
      </c>
      <c r="M116" s="10" t="str">
        <f t="shared" si="18"/>
        <v>40</v>
      </c>
      <c r="N116" s="4"/>
    </row>
    <row r="117" spans="2:14" ht="11.25">
      <c r="B117" s="1"/>
      <c r="C117" s="6">
        <v>39686</v>
      </c>
      <c r="D117" s="15">
        <v>1.8528</v>
      </c>
      <c r="E117" s="15">
        <v>1.8478</v>
      </c>
      <c r="F117" s="8"/>
      <c r="G117" s="8"/>
      <c r="H117" s="8">
        <v>1</v>
      </c>
      <c r="I117" s="10" t="str">
        <f t="shared" si="16"/>
        <v>20</v>
      </c>
      <c r="J117" s="8">
        <v>1</v>
      </c>
      <c r="K117" s="10" t="str">
        <f t="shared" si="17"/>
        <v>30</v>
      </c>
      <c r="L117" s="8">
        <v>1</v>
      </c>
      <c r="M117" s="10" t="str">
        <f t="shared" si="18"/>
        <v>40</v>
      </c>
      <c r="N117" s="4"/>
    </row>
    <row r="118" spans="2:14" ht="11.25">
      <c r="B118" s="1"/>
      <c r="C118" s="6">
        <v>39687</v>
      </c>
      <c r="D118" s="15">
        <v>1.8376</v>
      </c>
      <c r="E118" s="15">
        <v>1.8426</v>
      </c>
      <c r="F118" s="8"/>
      <c r="G118" s="8"/>
      <c r="H118" s="8">
        <v>1</v>
      </c>
      <c r="I118" s="10" t="str">
        <f t="shared" si="16"/>
        <v>20</v>
      </c>
      <c r="J118" s="8">
        <v>1</v>
      </c>
      <c r="K118" s="10" t="str">
        <f t="shared" si="17"/>
        <v>30</v>
      </c>
      <c r="L118" s="8">
        <v>1</v>
      </c>
      <c r="M118" s="10" t="str">
        <f t="shared" si="18"/>
        <v>40</v>
      </c>
      <c r="N118" s="4"/>
    </row>
    <row r="119" spans="2:14" ht="11.25">
      <c r="B119" s="1"/>
      <c r="C119" s="6">
        <v>39688</v>
      </c>
      <c r="D119" s="15">
        <v>1.834</v>
      </c>
      <c r="E119" s="15">
        <v>1.839</v>
      </c>
      <c r="F119" s="8"/>
      <c r="G119" s="8"/>
      <c r="H119" s="8" t="s">
        <v>7</v>
      </c>
      <c r="I119" s="10" t="str">
        <f t="shared" si="16"/>
        <v>-20</v>
      </c>
      <c r="J119" s="8" t="s">
        <v>7</v>
      </c>
      <c r="K119" s="10" t="str">
        <f t="shared" si="17"/>
        <v>-20</v>
      </c>
      <c r="L119" s="8" t="s">
        <v>7</v>
      </c>
      <c r="M119" s="10" t="str">
        <f t="shared" si="18"/>
        <v>-20</v>
      </c>
      <c r="N119" s="4"/>
    </row>
    <row r="120" spans="2:14" ht="11.25">
      <c r="B120" s="1"/>
      <c r="C120" s="6">
        <v>39689</v>
      </c>
      <c r="D120" s="15">
        <v>1.8285</v>
      </c>
      <c r="E120" s="15">
        <v>1.8235</v>
      </c>
      <c r="F120" s="8"/>
      <c r="G120" s="8"/>
      <c r="H120" s="8">
        <v>1</v>
      </c>
      <c r="I120" s="10" t="str">
        <f t="shared" si="16"/>
        <v>20</v>
      </c>
      <c r="J120" s="8">
        <v>1</v>
      </c>
      <c r="K120" s="10" t="str">
        <f t="shared" si="17"/>
        <v>30</v>
      </c>
      <c r="L120" s="8">
        <v>1</v>
      </c>
      <c r="M120" s="10" t="str">
        <f t="shared" si="18"/>
        <v>40</v>
      </c>
      <c r="N120" s="4"/>
    </row>
    <row r="121" spans="2:14" ht="13.5" thickBot="1">
      <c r="B121" s="1"/>
      <c r="C121" s="34" t="s">
        <v>6</v>
      </c>
      <c r="D121" s="34"/>
      <c r="E121" s="34"/>
      <c r="F121" s="36"/>
      <c r="G121" s="36"/>
      <c r="H121" s="36"/>
      <c r="I121" s="37">
        <f>I100+I101+I102+I103+I104+I105+I106+I107+I108+I109+I110+I111+I112+I113+I114+I115+I116+I117+I118+I119+I120</f>
        <v>140</v>
      </c>
      <c r="J121" s="37"/>
      <c r="K121" s="37">
        <f>K100+K101+K102+K103+K104+K105+K106+K107+K108+K109+K110+K111+K112+K113+K114+K115+K116+K117+K118+K119+K120</f>
        <v>230</v>
      </c>
      <c r="L121" s="37"/>
      <c r="M121" s="37">
        <f>M100+M101+M102+M103+M104+M105+M106+M107+M108+M109+M110+M111+M112+M113+M114+M115+M116+M117+M118+M119+M120</f>
        <v>180</v>
      </c>
      <c r="N121" s="4"/>
    </row>
    <row r="122" spans="2:14" ht="12" thickTop="1">
      <c r="B122" s="1"/>
      <c r="C122" s="32"/>
      <c r="D122" s="38"/>
      <c r="E122" s="38"/>
      <c r="F122" s="22"/>
      <c r="G122" s="22"/>
      <c r="H122" s="22"/>
      <c r="I122" s="23"/>
      <c r="J122" s="23"/>
      <c r="K122" s="23"/>
      <c r="L122" s="23"/>
      <c r="M122" s="23"/>
      <c r="N122" s="4"/>
    </row>
    <row r="123" spans="2:14" ht="11.25">
      <c r="B123" s="1"/>
      <c r="C123" s="6">
        <v>39692</v>
      </c>
      <c r="D123" s="15">
        <v>1.8094</v>
      </c>
      <c r="E123" s="15">
        <v>1.8044</v>
      </c>
      <c r="F123" s="8"/>
      <c r="G123" s="8"/>
      <c r="H123" s="8">
        <v>1</v>
      </c>
      <c r="I123" s="10" t="str">
        <f aca="true" t="shared" si="19" ref="I123:I142">IF(H123=1,"20","-20")</f>
        <v>20</v>
      </c>
      <c r="J123" s="8" t="s">
        <v>7</v>
      </c>
      <c r="K123" s="10" t="str">
        <f aca="true" t="shared" si="20" ref="K123:K142">IF(J123=1,"30","-20")</f>
        <v>-20</v>
      </c>
      <c r="L123" s="8" t="s">
        <v>7</v>
      </c>
      <c r="M123" s="10" t="str">
        <f aca="true" t="shared" si="21" ref="M123:M130">IF(L123=1,"40","-20")</f>
        <v>-20</v>
      </c>
      <c r="N123" s="4"/>
    </row>
    <row r="124" spans="2:14" ht="11.25">
      <c r="B124" s="1"/>
      <c r="C124" s="6">
        <v>39693</v>
      </c>
      <c r="D124" s="15">
        <v>1.7984</v>
      </c>
      <c r="E124" s="15">
        <v>1.7934</v>
      </c>
      <c r="F124" s="8"/>
      <c r="G124" s="8"/>
      <c r="H124" s="8">
        <v>1</v>
      </c>
      <c r="I124" s="10" t="str">
        <f t="shared" si="19"/>
        <v>20</v>
      </c>
      <c r="J124" s="10">
        <v>1</v>
      </c>
      <c r="K124" s="10" t="str">
        <f t="shared" si="20"/>
        <v>30</v>
      </c>
      <c r="L124" s="10">
        <v>1</v>
      </c>
      <c r="M124" s="10" t="str">
        <f t="shared" si="21"/>
        <v>40</v>
      </c>
      <c r="N124" s="4"/>
    </row>
    <row r="125" spans="2:14" ht="11.25">
      <c r="B125" s="1"/>
      <c r="C125" s="6">
        <v>39694</v>
      </c>
      <c r="D125" s="15">
        <v>1.7833</v>
      </c>
      <c r="E125" s="15">
        <v>1.7783</v>
      </c>
      <c r="F125" s="8"/>
      <c r="G125" s="8"/>
      <c r="H125" s="8">
        <v>1</v>
      </c>
      <c r="I125" s="10" t="str">
        <f t="shared" si="19"/>
        <v>20</v>
      </c>
      <c r="J125" s="10">
        <v>1</v>
      </c>
      <c r="K125" s="10" t="str">
        <f t="shared" si="20"/>
        <v>30</v>
      </c>
      <c r="L125" s="10">
        <v>1</v>
      </c>
      <c r="M125" s="10" t="str">
        <f t="shared" si="21"/>
        <v>40</v>
      </c>
      <c r="N125" s="4"/>
    </row>
    <row r="126" spans="2:14" ht="11.25">
      <c r="B126" s="1"/>
      <c r="C126" s="6">
        <v>39695</v>
      </c>
      <c r="D126" s="15">
        <v>1.7753</v>
      </c>
      <c r="E126" s="15">
        <v>1.7803</v>
      </c>
      <c r="F126" s="8"/>
      <c r="G126" s="8"/>
      <c r="H126" s="8" t="s">
        <v>7</v>
      </c>
      <c r="I126" s="10" t="str">
        <f t="shared" si="19"/>
        <v>-20</v>
      </c>
      <c r="J126" s="10" t="s">
        <v>7</v>
      </c>
      <c r="K126" s="10" t="str">
        <f t="shared" si="20"/>
        <v>-20</v>
      </c>
      <c r="L126" s="10" t="s">
        <v>7</v>
      </c>
      <c r="M126" s="10" t="str">
        <f t="shared" si="21"/>
        <v>-20</v>
      </c>
      <c r="N126" s="4"/>
    </row>
    <row r="127" spans="2:14" ht="11.25">
      <c r="B127" s="1"/>
      <c r="C127" s="6">
        <v>39696</v>
      </c>
      <c r="D127" s="15">
        <v>1.7591</v>
      </c>
      <c r="E127" s="15">
        <v>1.7641</v>
      </c>
      <c r="F127" s="8"/>
      <c r="G127" s="8"/>
      <c r="H127" s="8" t="s">
        <v>7</v>
      </c>
      <c r="I127" s="10" t="str">
        <f t="shared" si="19"/>
        <v>-20</v>
      </c>
      <c r="J127" s="10" t="s">
        <v>7</v>
      </c>
      <c r="K127" s="10" t="str">
        <f t="shared" si="20"/>
        <v>-20</v>
      </c>
      <c r="L127" s="10" t="s">
        <v>7</v>
      </c>
      <c r="M127" s="10" t="str">
        <f t="shared" si="21"/>
        <v>-20</v>
      </c>
      <c r="N127" s="4"/>
    </row>
    <row r="128" spans="2:14" ht="11.25">
      <c r="B128" s="1"/>
      <c r="C128" s="6">
        <v>39699</v>
      </c>
      <c r="D128" s="15">
        <v>1.7863</v>
      </c>
      <c r="E128" s="15">
        <v>1.7813</v>
      </c>
      <c r="F128" s="8"/>
      <c r="G128" s="8"/>
      <c r="H128" s="8">
        <v>1</v>
      </c>
      <c r="I128" s="10" t="str">
        <f t="shared" si="19"/>
        <v>20</v>
      </c>
      <c r="J128" s="10">
        <v>1</v>
      </c>
      <c r="K128" s="10" t="str">
        <f t="shared" si="20"/>
        <v>30</v>
      </c>
      <c r="L128" s="10">
        <v>1</v>
      </c>
      <c r="M128" s="10" t="str">
        <f t="shared" si="21"/>
        <v>40</v>
      </c>
      <c r="N128" s="4"/>
    </row>
    <row r="129" spans="2:14" ht="11.25">
      <c r="B129" s="1"/>
      <c r="C129" s="6">
        <v>39700</v>
      </c>
      <c r="D129" s="15">
        <v>1.7544</v>
      </c>
      <c r="E129" s="15">
        <v>1.7594</v>
      </c>
      <c r="F129" s="8"/>
      <c r="G129" s="8"/>
      <c r="H129" s="8">
        <v>1</v>
      </c>
      <c r="I129" s="10" t="str">
        <f t="shared" si="19"/>
        <v>20</v>
      </c>
      <c r="J129" s="10">
        <v>1</v>
      </c>
      <c r="K129" s="10" t="str">
        <f t="shared" si="20"/>
        <v>30</v>
      </c>
      <c r="L129" s="10" t="s">
        <v>7</v>
      </c>
      <c r="M129" s="10" t="str">
        <f t="shared" si="21"/>
        <v>-20</v>
      </c>
      <c r="N129" s="4"/>
    </row>
    <row r="130" spans="2:14" ht="11.25">
      <c r="B130" s="1"/>
      <c r="C130" s="6">
        <v>39701</v>
      </c>
      <c r="D130" s="15">
        <v>1.7585</v>
      </c>
      <c r="E130" s="15">
        <v>1.7635</v>
      </c>
      <c r="F130" s="8"/>
      <c r="G130" s="8"/>
      <c r="H130" s="8" t="s">
        <v>7</v>
      </c>
      <c r="I130" s="10" t="str">
        <f t="shared" si="19"/>
        <v>-20</v>
      </c>
      <c r="J130" s="10" t="s">
        <v>7</v>
      </c>
      <c r="K130" s="10" t="str">
        <f t="shared" si="20"/>
        <v>-20</v>
      </c>
      <c r="L130" s="10" t="s">
        <v>7</v>
      </c>
      <c r="M130" s="10" t="str">
        <f t="shared" si="21"/>
        <v>-20</v>
      </c>
      <c r="N130" s="4"/>
    </row>
    <row r="131" spans="2:14" ht="11.25">
      <c r="B131" s="1"/>
      <c r="C131" s="6">
        <v>39702</v>
      </c>
      <c r="D131" s="15">
        <v>1.7496</v>
      </c>
      <c r="E131" s="15">
        <v>1.7446</v>
      </c>
      <c r="F131" s="8"/>
      <c r="G131" s="8"/>
      <c r="H131" s="8" t="s">
        <v>7</v>
      </c>
      <c r="I131" s="10" t="str">
        <f t="shared" si="19"/>
        <v>-20</v>
      </c>
      <c r="J131" s="10" t="s">
        <v>7</v>
      </c>
      <c r="K131" s="10" t="str">
        <f t="shared" si="20"/>
        <v>-20</v>
      </c>
      <c r="L131" s="10" t="s">
        <v>7</v>
      </c>
      <c r="M131" s="10" t="str">
        <f aca="true" t="shared" si="22" ref="M131:M142">IF(L131=1,"40","-20")</f>
        <v>-20</v>
      </c>
      <c r="N131" s="4"/>
    </row>
    <row r="132" spans="2:14" ht="11.25">
      <c r="B132" s="1"/>
      <c r="C132" s="6">
        <v>39703</v>
      </c>
      <c r="D132" s="15">
        <v>1.7554</v>
      </c>
      <c r="E132" s="15">
        <v>1.7604</v>
      </c>
      <c r="F132" s="8"/>
      <c r="G132" s="8"/>
      <c r="H132" s="8">
        <v>1</v>
      </c>
      <c r="I132" s="10" t="str">
        <f t="shared" si="19"/>
        <v>20</v>
      </c>
      <c r="J132" s="10">
        <v>1</v>
      </c>
      <c r="K132" s="10" t="str">
        <f t="shared" si="20"/>
        <v>30</v>
      </c>
      <c r="L132" s="10">
        <v>1</v>
      </c>
      <c r="M132" s="10" t="str">
        <f t="shared" si="22"/>
        <v>40</v>
      </c>
      <c r="N132" s="4"/>
    </row>
    <row r="133" spans="2:14" ht="11.25">
      <c r="B133" s="1"/>
      <c r="C133" s="6">
        <v>39706</v>
      </c>
      <c r="D133" s="15">
        <v>1.8029</v>
      </c>
      <c r="E133" s="15">
        <v>1.8079</v>
      </c>
      <c r="F133" s="8"/>
      <c r="G133" s="8"/>
      <c r="H133" s="8">
        <v>1</v>
      </c>
      <c r="I133" s="10" t="str">
        <f t="shared" si="19"/>
        <v>20</v>
      </c>
      <c r="J133" s="10">
        <v>1</v>
      </c>
      <c r="K133" s="10" t="str">
        <f t="shared" si="20"/>
        <v>30</v>
      </c>
      <c r="L133" s="10">
        <v>1</v>
      </c>
      <c r="M133" s="10" t="str">
        <f t="shared" si="22"/>
        <v>40</v>
      </c>
      <c r="N133" s="4"/>
    </row>
    <row r="134" spans="2:14" ht="11.25">
      <c r="B134" s="1"/>
      <c r="C134" s="6">
        <v>39707</v>
      </c>
      <c r="D134" s="15">
        <v>1.8003</v>
      </c>
      <c r="E134" s="15">
        <v>1.7953</v>
      </c>
      <c r="F134" s="8"/>
      <c r="G134" s="8"/>
      <c r="H134" s="8" t="s">
        <v>7</v>
      </c>
      <c r="I134" s="10" t="str">
        <f t="shared" si="19"/>
        <v>-20</v>
      </c>
      <c r="J134" s="10" t="s">
        <v>7</v>
      </c>
      <c r="K134" s="10" t="str">
        <f t="shared" si="20"/>
        <v>-20</v>
      </c>
      <c r="L134" s="10" t="s">
        <v>7</v>
      </c>
      <c r="M134" s="10" t="str">
        <f t="shared" si="22"/>
        <v>-20</v>
      </c>
      <c r="N134" s="4"/>
    </row>
    <row r="135" spans="2:14" ht="11.25">
      <c r="B135" s="1"/>
      <c r="C135" s="6">
        <v>39708</v>
      </c>
      <c r="D135" s="15">
        <v>1.7811</v>
      </c>
      <c r="E135" s="15">
        <v>1.7861</v>
      </c>
      <c r="F135" s="8"/>
      <c r="G135" s="8"/>
      <c r="H135" s="8">
        <v>1</v>
      </c>
      <c r="I135" s="10" t="str">
        <f t="shared" si="19"/>
        <v>20</v>
      </c>
      <c r="J135" s="10">
        <v>1</v>
      </c>
      <c r="K135" s="10" t="str">
        <f t="shared" si="20"/>
        <v>30</v>
      </c>
      <c r="L135" s="10" t="s">
        <v>7</v>
      </c>
      <c r="M135" s="10" t="str">
        <f t="shared" si="22"/>
        <v>-20</v>
      </c>
      <c r="N135" s="4"/>
    </row>
    <row r="136" spans="2:14" ht="11.25">
      <c r="B136" s="1"/>
      <c r="C136" s="6">
        <v>39709</v>
      </c>
      <c r="D136" s="15">
        <v>1.814</v>
      </c>
      <c r="E136" s="15">
        <v>1.819</v>
      </c>
      <c r="F136" s="8"/>
      <c r="G136" s="8"/>
      <c r="H136" s="8" t="s">
        <v>7</v>
      </c>
      <c r="I136" s="10" t="str">
        <f t="shared" si="19"/>
        <v>-20</v>
      </c>
      <c r="J136" s="10" t="s">
        <v>7</v>
      </c>
      <c r="K136" s="10" t="str">
        <f t="shared" si="20"/>
        <v>-20</v>
      </c>
      <c r="L136" s="10" t="s">
        <v>7</v>
      </c>
      <c r="M136" s="10" t="str">
        <f t="shared" si="22"/>
        <v>-20</v>
      </c>
      <c r="N136" s="4"/>
    </row>
    <row r="137" spans="2:14" ht="11.25">
      <c r="B137" s="1"/>
      <c r="C137" s="6">
        <v>39710</v>
      </c>
      <c r="D137" s="15">
        <v>1.8163</v>
      </c>
      <c r="E137" s="15">
        <v>1.8113</v>
      </c>
      <c r="F137" s="8"/>
      <c r="G137" s="8"/>
      <c r="H137" s="8">
        <v>1</v>
      </c>
      <c r="I137" s="10" t="str">
        <f t="shared" si="19"/>
        <v>20</v>
      </c>
      <c r="J137" s="10">
        <v>1</v>
      </c>
      <c r="K137" s="10" t="str">
        <f t="shared" si="20"/>
        <v>30</v>
      </c>
      <c r="L137" s="10">
        <v>1</v>
      </c>
      <c r="M137" s="10" t="str">
        <f t="shared" si="22"/>
        <v>40</v>
      </c>
      <c r="N137" s="4"/>
    </row>
    <row r="138" spans="2:14" ht="11.25">
      <c r="B138" s="1"/>
      <c r="C138" s="6">
        <v>39713</v>
      </c>
      <c r="D138" s="15">
        <v>1.8345</v>
      </c>
      <c r="E138" s="15">
        <v>1.8295</v>
      </c>
      <c r="F138" s="8"/>
      <c r="G138" s="8"/>
      <c r="H138" s="8">
        <v>1</v>
      </c>
      <c r="I138" s="10" t="str">
        <f t="shared" si="19"/>
        <v>20</v>
      </c>
      <c r="J138" s="10" t="s">
        <v>7</v>
      </c>
      <c r="K138" s="10" t="str">
        <f t="shared" si="20"/>
        <v>-20</v>
      </c>
      <c r="L138" s="10" t="s">
        <v>7</v>
      </c>
      <c r="M138" s="10" t="str">
        <f t="shared" si="22"/>
        <v>-20</v>
      </c>
      <c r="N138" s="4"/>
    </row>
    <row r="139" spans="2:14" ht="11.25">
      <c r="B139" s="1"/>
      <c r="C139" s="6">
        <v>39714</v>
      </c>
      <c r="D139" s="15">
        <v>1.8567</v>
      </c>
      <c r="E139" s="15">
        <v>1.8517</v>
      </c>
      <c r="F139" s="8"/>
      <c r="G139" s="8"/>
      <c r="H139" s="8" t="s">
        <v>7</v>
      </c>
      <c r="I139" s="10" t="str">
        <f t="shared" si="19"/>
        <v>-20</v>
      </c>
      <c r="J139" s="10" t="s">
        <v>7</v>
      </c>
      <c r="K139" s="10" t="str">
        <f t="shared" si="20"/>
        <v>-20</v>
      </c>
      <c r="L139" s="10" t="s">
        <v>7</v>
      </c>
      <c r="M139" s="10" t="str">
        <f t="shared" si="22"/>
        <v>-20</v>
      </c>
      <c r="N139" s="4"/>
    </row>
    <row r="140" spans="2:14" ht="11.25">
      <c r="B140" s="1"/>
      <c r="C140" s="6">
        <v>39715</v>
      </c>
      <c r="D140" s="15">
        <v>1.8526</v>
      </c>
      <c r="E140" s="15">
        <v>1.8576</v>
      </c>
      <c r="F140" s="8"/>
      <c r="G140" s="8"/>
      <c r="H140" s="8" t="s">
        <v>7</v>
      </c>
      <c r="I140" s="10" t="str">
        <f t="shared" si="19"/>
        <v>-20</v>
      </c>
      <c r="J140" s="10" t="s">
        <v>7</v>
      </c>
      <c r="K140" s="10" t="str">
        <f t="shared" si="20"/>
        <v>-20</v>
      </c>
      <c r="L140" s="10" t="s">
        <v>7</v>
      </c>
      <c r="M140" s="10" t="str">
        <f t="shared" si="22"/>
        <v>-20</v>
      </c>
      <c r="N140" s="4"/>
    </row>
    <row r="141" spans="2:14" ht="11.25">
      <c r="B141" s="1"/>
      <c r="C141" s="6">
        <v>39716</v>
      </c>
      <c r="D141" s="15">
        <v>1.8476</v>
      </c>
      <c r="E141" s="15">
        <v>1.8526</v>
      </c>
      <c r="F141" s="8"/>
      <c r="G141" s="8"/>
      <c r="H141" s="8">
        <v>1</v>
      </c>
      <c r="I141" s="10" t="str">
        <f t="shared" si="19"/>
        <v>20</v>
      </c>
      <c r="J141" s="10">
        <v>1</v>
      </c>
      <c r="K141" s="10" t="str">
        <f t="shared" si="20"/>
        <v>30</v>
      </c>
      <c r="L141" s="10">
        <v>1</v>
      </c>
      <c r="M141" s="10" t="str">
        <f t="shared" si="22"/>
        <v>40</v>
      </c>
      <c r="N141" s="4"/>
    </row>
    <row r="142" spans="2:14" ht="11.25">
      <c r="B142" s="1"/>
      <c r="C142" s="6">
        <v>39717</v>
      </c>
      <c r="D142" s="15">
        <v>1.839</v>
      </c>
      <c r="E142" s="15">
        <v>1.834</v>
      </c>
      <c r="F142" s="8"/>
      <c r="G142" s="8"/>
      <c r="H142" s="8" t="s">
        <v>7</v>
      </c>
      <c r="I142" s="10" t="str">
        <f t="shared" si="19"/>
        <v>-20</v>
      </c>
      <c r="J142" s="10" t="s">
        <v>7</v>
      </c>
      <c r="K142" s="10" t="str">
        <f t="shared" si="20"/>
        <v>-20</v>
      </c>
      <c r="L142" s="10" t="s">
        <v>7</v>
      </c>
      <c r="M142" s="10" t="str">
        <f t="shared" si="22"/>
        <v>-20</v>
      </c>
      <c r="N142" s="4"/>
    </row>
    <row r="143" spans="2:14" ht="11.25">
      <c r="B143" s="1"/>
      <c r="C143" s="6">
        <v>39720</v>
      </c>
      <c r="D143" s="15">
        <v>1.83</v>
      </c>
      <c r="E143" s="15">
        <v>1.825</v>
      </c>
      <c r="F143" s="8"/>
      <c r="G143" s="8"/>
      <c r="H143" s="8" t="s">
        <v>7</v>
      </c>
      <c r="I143" s="10" t="str">
        <f>IF(H143=1,"20","-20")</f>
        <v>-20</v>
      </c>
      <c r="J143" s="10" t="s">
        <v>7</v>
      </c>
      <c r="K143" s="10" t="str">
        <f>IF(J143=1,"30","-20")</f>
        <v>-20</v>
      </c>
      <c r="L143" s="10" t="s">
        <v>7</v>
      </c>
      <c r="M143" s="10" t="str">
        <f>IF(L143=1,"40","-20")</f>
        <v>-20</v>
      </c>
      <c r="N143" s="4"/>
    </row>
    <row r="144" spans="2:14" ht="11.25">
      <c r="B144" s="1"/>
      <c r="C144" s="6">
        <v>39721</v>
      </c>
      <c r="D144" s="15">
        <v>1.8016</v>
      </c>
      <c r="E144" s="15">
        <v>1.7966</v>
      </c>
      <c r="F144" s="8"/>
      <c r="G144" s="8"/>
      <c r="H144" s="8">
        <v>1</v>
      </c>
      <c r="I144" s="10" t="str">
        <f>IF(H144=1,"20","-20")</f>
        <v>20</v>
      </c>
      <c r="J144" s="8">
        <v>1</v>
      </c>
      <c r="K144" s="10" t="str">
        <f>IF(J144=1,"30","-20")</f>
        <v>30</v>
      </c>
      <c r="L144" s="8">
        <v>1</v>
      </c>
      <c r="M144" s="10" t="str">
        <f>IF(L144=1,"40","-20")</f>
        <v>40</v>
      </c>
      <c r="N144" s="4"/>
    </row>
    <row r="145" spans="2:14" ht="13.5" thickBot="1">
      <c r="B145" s="1"/>
      <c r="C145" s="34" t="s">
        <v>6</v>
      </c>
      <c r="D145" s="35"/>
      <c r="E145" s="35"/>
      <c r="F145" s="36"/>
      <c r="G145" s="36"/>
      <c r="H145" s="36"/>
      <c r="I145" s="37">
        <f>I123+I124+I125+I126+I127+I128+I129+I130+I131+I132+I133+I134+I135+I136+I137+I138+I139+I140+I141+I142+I143+I144</f>
        <v>40</v>
      </c>
      <c r="J145" s="37"/>
      <c r="K145" s="37">
        <f>K123+K124+K125+K126+K127+K128+K129+K130+K131+K132+K133+K134+K135+K136+K137+K138+K139+K140+K141+K142+K143+K144</f>
        <v>60</v>
      </c>
      <c r="L145" s="37"/>
      <c r="M145" s="37">
        <f>M123+M124+M125+M126+M127+M128+M129+M130+M131+M132+M133+M134+M135+M136+M137+M138+M139+M140+M141+M142+M143+M144</f>
        <v>40</v>
      </c>
      <c r="N145" s="4"/>
    </row>
    <row r="146" spans="2:14" ht="12" thickTop="1">
      <c r="B146" s="1"/>
      <c r="C146" s="32"/>
      <c r="D146" s="33"/>
      <c r="E146" s="33"/>
      <c r="F146" s="22"/>
      <c r="G146" s="22"/>
      <c r="H146" s="22"/>
      <c r="I146" s="23"/>
      <c r="J146" s="23"/>
      <c r="K146" s="23"/>
      <c r="L146" s="23"/>
      <c r="M146" s="23"/>
      <c r="N146" s="4"/>
    </row>
    <row r="147" spans="2:14" ht="11.25">
      <c r="B147" s="1"/>
      <c r="C147" s="6">
        <v>39722</v>
      </c>
      <c r="D147" s="15">
        <v>1.7837</v>
      </c>
      <c r="E147" s="15">
        <v>1.7787</v>
      </c>
      <c r="F147" s="8"/>
      <c r="G147" s="8"/>
      <c r="H147" s="8" t="s">
        <v>7</v>
      </c>
      <c r="I147" s="10" t="str">
        <f aca="true" t="shared" si="23" ref="I147:I152">IF(H147=1,"20","-20")</f>
        <v>-20</v>
      </c>
      <c r="J147" s="10" t="s">
        <v>7</v>
      </c>
      <c r="K147" s="10" t="str">
        <f aca="true" t="shared" si="24" ref="K147:K152">IF(J147=1,"30","-20")</f>
        <v>-20</v>
      </c>
      <c r="L147" s="10" t="s">
        <v>7</v>
      </c>
      <c r="M147" s="10" t="str">
        <f aca="true" t="shared" si="25" ref="M147:M152">IF(L147=1,"40","-20")</f>
        <v>-20</v>
      </c>
      <c r="N147" s="4"/>
    </row>
    <row r="148" spans="2:14" ht="11.25">
      <c r="B148" s="1"/>
      <c r="C148" s="6">
        <v>39723</v>
      </c>
      <c r="D148" s="15">
        <v>1.7709</v>
      </c>
      <c r="E148" s="15">
        <v>1.7759</v>
      </c>
      <c r="F148" s="8"/>
      <c r="G148" s="8"/>
      <c r="H148" s="8">
        <v>1</v>
      </c>
      <c r="I148" s="10" t="str">
        <f t="shared" si="23"/>
        <v>20</v>
      </c>
      <c r="J148" s="8" t="s">
        <v>7</v>
      </c>
      <c r="K148" s="10" t="str">
        <f t="shared" si="24"/>
        <v>-20</v>
      </c>
      <c r="L148" s="8" t="s">
        <v>7</v>
      </c>
      <c r="M148" s="10" t="str">
        <f t="shared" si="25"/>
        <v>-20</v>
      </c>
      <c r="N148" s="4"/>
    </row>
    <row r="149" spans="2:14" ht="11.25">
      <c r="B149" s="1"/>
      <c r="C149" s="6">
        <v>39724</v>
      </c>
      <c r="D149" s="15">
        <v>1.7614</v>
      </c>
      <c r="E149" s="15">
        <v>1.7664</v>
      </c>
      <c r="F149" s="8"/>
      <c r="G149" s="8"/>
      <c r="H149" s="8">
        <v>1</v>
      </c>
      <c r="I149" s="10" t="str">
        <f t="shared" si="23"/>
        <v>20</v>
      </c>
      <c r="J149" s="8">
        <v>1</v>
      </c>
      <c r="K149" s="10" t="str">
        <f t="shared" si="24"/>
        <v>30</v>
      </c>
      <c r="L149" s="8">
        <v>1</v>
      </c>
      <c r="M149" s="10" t="str">
        <f t="shared" si="25"/>
        <v>40</v>
      </c>
      <c r="N149" s="4"/>
    </row>
    <row r="150" spans="2:14" ht="11.25">
      <c r="B150" s="1"/>
      <c r="C150" s="6">
        <v>39727</v>
      </c>
      <c r="D150" s="15">
        <v>1.7632</v>
      </c>
      <c r="E150" s="15">
        <v>1.7682</v>
      </c>
      <c r="F150" s="8"/>
      <c r="G150" s="8"/>
      <c r="H150" s="8" t="s">
        <v>7</v>
      </c>
      <c r="I150" s="10" t="str">
        <f t="shared" si="23"/>
        <v>-20</v>
      </c>
      <c r="J150" s="8" t="s">
        <v>7</v>
      </c>
      <c r="K150" s="10" t="str">
        <f t="shared" si="24"/>
        <v>-20</v>
      </c>
      <c r="L150" s="8" t="s">
        <v>7</v>
      </c>
      <c r="M150" s="10" t="str">
        <f t="shared" si="25"/>
        <v>-20</v>
      </c>
      <c r="N150" s="4"/>
    </row>
    <row r="151" spans="2:14" ht="11.25">
      <c r="B151" s="1"/>
      <c r="C151" s="6">
        <v>39728</v>
      </c>
      <c r="D151" s="15">
        <v>1.7439</v>
      </c>
      <c r="E151" s="15">
        <v>1.7489</v>
      </c>
      <c r="F151" s="8"/>
      <c r="G151" s="8"/>
      <c r="H151" s="8">
        <v>1</v>
      </c>
      <c r="I151" s="10" t="str">
        <f t="shared" si="23"/>
        <v>20</v>
      </c>
      <c r="J151" s="8">
        <v>1</v>
      </c>
      <c r="K151" s="10" t="str">
        <f t="shared" si="24"/>
        <v>30</v>
      </c>
      <c r="L151" s="8">
        <v>1</v>
      </c>
      <c r="M151" s="10" t="str">
        <f t="shared" si="25"/>
        <v>40</v>
      </c>
      <c r="N151" s="4"/>
    </row>
    <row r="152" spans="2:14" ht="11.25">
      <c r="B152" s="1"/>
      <c r="C152" s="6">
        <v>39729</v>
      </c>
      <c r="D152" s="15">
        <v>1.7512</v>
      </c>
      <c r="E152" s="15">
        <v>1.7462</v>
      </c>
      <c r="F152" s="8"/>
      <c r="G152" s="8"/>
      <c r="H152" s="8">
        <v>1</v>
      </c>
      <c r="I152" s="10" t="str">
        <f t="shared" si="23"/>
        <v>20</v>
      </c>
      <c r="J152" s="8">
        <v>1</v>
      </c>
      <c r="K152" s="10" t="str">
        <f t="shared" si="24"/>
        <v>30</v>
      </c>
      <c r="L152" s="8" t="s">
        <v>7</v>
      </c>
      <c r="M152" s="10" t="str">
        <f t="shared" si="25"/>
        <v>-20</v>
      </c>
      <c r="N152" s="4"/>
    </row>
    <row r="153" spans="2:14" ht="11.25">
      <c r="B153" s="1"/>
      <c r="C153" s="6">
        <v>39730</v>
      </c>
      <c r="D153" s="15">
        <v>1.7277</v>
      </c>
      <c r="E153" s="15">
        <v>1.7227</v>
      </c>
      <c r="F153" s="8"/>
      <c r="G153" s="8"/>
      <c r="H153" s="8" t="s">
        <v>7</v>
      </c>
      <c r="I153" s="10" t="str">
        <f aca="true" t="shared" si="26" ref="I153:I169">IF(H153=1,"20","-20")</f>
        <v>-20</v>
      </c>
      <c r="J153" s="10" t="s">
        <v>7</v>
      </c>
      <c r="K153" s="10" t="str">
        <f aca="true" t="shared" si="27" ref="K153:K169">IF(J153=1,"30","-20")</f>
        <v>-20</v>
      </c>
      <c r="L153" s="10" t="s">
        <v>7</v>
      </c>
      <c r="M153" s="10" t="str">
        <f aca="true" t="shared" si="28" ref="M153:M169">IF(L153=1,"40","-20")</f>
        <v>-20</v>
      </c>
      <c r="N153" s="4"/>
    </row>
    <row r="154" spans="2:14" ht="11.25">
      <c r="B154" s="1"/>
      <c r="C154" s="6">
        <v>39731</v>
      </c>
      <c r="D154" s="15">
        <v>1.708</v>
      </c>
      <c r="E154" s="15">
        <v>1.703</v>
      </c>
      <c r="F154" s="8"/>
      <c r="G154" s="8"/>
      <c r="H154" s="8">
        <v>1</v>
      </c>
      <c r="I154" s="10" t="str">
        <f t="shared" si="26"/>
        <v>20</v>
      </c>
      <c r="J154" s="8" t="s">
        <v>7</v>
      </c>
      <c r="K154" s="10" t="str">
        <f t="shared" si="27"/>
        <v>-20</v>
      </c>
      <c r="L154" s="8" t="s">
        <v>7</v>
      </c>
      <c r="M154" s="10" t="str">
        <f t="shared" si="28"/>
        <v>-20</v>
      </c>
      <c r="N154" s="4"/>
    </row>
    <row r="155" spans="2:14" ht="11.25">
      <c r="B155" s="1"/>
      <c r="C155" s="6">
        <v>39734</v>
      </c>
      <c r="D155" s="15">
        <v>1.7142</v>
      </c>
      <c r="E155" s="15">
        <v>1.7092</v>
      </c>
      <c r="F155" s="8"/>
      <c r="G155" s="8"/>
      <c r="H155" s="8">
        <v>1</v>
      </c>
      <c r="I155" s="10" t="str">
        <f t="shared" si="26"/>
        <v>20</v>
      </c>
      <c r="J155" s="8">
        <v>1</v>
      </c>
      <c r="K155" s="10" t="str">
        <f t="shared" si="27"/>
        <v>30</v>
      </c>
      <c r="L155" s="8">
        <v>1</v>
      </c>
      <c r="M155" s="10" t="str">
        <f t="shared" si="28"/>
        <v>40</v>
      </c>
      <c r="N155" s="4"/>
    </row>
    <row r="156" spans="2:14" ht="11.25">
      <c r="B156" s="1"/>
      <c r="C156" s="6">
        <v>39735</v>
      </c>
      <c r="D156" s="15">
        <v>1.7405</v>
      </c>
      <c r="E156" s="15">
        <v>1.7455</v>
      </c>
      <c r="F156" s="8"/>
      <c r="G156" s="8"/>
      <c r="H156" s="8">
        <v>1</v>
      </c>
      <c r="I156" s="10" t="str">
        <f t="shared" si="26"/>
        <v>20</v>
      </c>
      <c r="J156" s="8" t="s">
        <v>7</v>
      </c>
      <c r="K156" s="10" t="str">
        <f t="shared" si="27"/>
        <v>-20</v>
      </c>
      <c r="L156" s="8" t="s">
        <v>7</v>
      </c>
      <c r="M156" s="10" t="str">
        <f t="shared" si="28"/>
        <v>-20</v>
      </c>
      <c r="N156" s="4"/>
    </row>
    <row r="157" spans="2:14" ht="11.25">
      <c r="B157" s="1"/>
      <c r="C157" s="6">
        <v>39736</v>
      </c>
      <c r="D157" s="15">
        <v>1.7434</v>
      </c>
      <c r="E157" s="15">
        <v>1.7384</v>
      </c>
      <c r="F157" s="8"/>
      <c r="G157" s="8"/>
      <c r="H157" s="8" t="s">
        <v>7</v>
      </c>
      <c r="I157" s="10" t="str">
        <f t="shared" si="26"/>
        <v>-20</v>
      </c>
      <c r="J157" s="8" t="s">
        <v>7</v>
      </c>
      <c r="K157" s="10" t="str">
        <f t="shared" si="27"/>
        <v>-20</v>
      </c>
      <c r="L157" s="8" t="s">
        <v>7</v>
      </c>
      <c r="M157" s="10" t="str">
        <f t="shared" si="28"/>
        <v>-20</v>
      </c>
      <c r="N157" s="4"/>
    </row>
    <row r="158" spans="2:14" ht="11.25">
      <c r="B158" s="1"/>
      <c r="C158" s="6">
        <v>39737</v>
      </c>
      <c r="D158" s="15">
        <v>1.7156</v>
      </c>
      <c r="E158" s="15">
        <v>1.7206</v>
      </c>
      <c r="F158" s="8"/>
      <c r="G158" s="8"/>
      <c r="H158" s="8" t="s">
        <v>7</v>
      </c>
      <c r="I158" s="10" t="str">
        <f t="shared" si="26"/>
        <v>-20</v>
      </c>
      <c r="J158" s="8" t="s">
        <v>7</v>
      </c>
      <c r="K158" s="10" t="str">
        <f t="shared" si="27"/>
        <v>-20</v>
      </c>
      <c r="L158" s="8" t="s">
        <v>7</v>
      </c>
      <c r="M158" s="10" t="str">
        <f t="shared" si="28"/>
        <v>-20</v>
      </c>
      <c r="N158" s="4"/>
    </row>
    <row r="159" spans="2:14" ht="11.25">
      <c r="B159" s="1"/>
      <c r="C159" s="6">
        <v>39738</v>
      </c>
      <c r="D159" s="15">
        <v>1.7326</v>
      </c>
      <c r="E159" s="15">
        <v>1.7376</v>
      </c>
      <c r="F159" s="8"/>
      <c r="G159" s="8"/>
      <c r="H159" s="8" t="s">
        <v>7</v>
      </c>
      <c r="I159" s="10" t="str">
        <f t="shared" si="26"/>
        <v>-20</v>
      </c>
      <c r="J159" s="8" t="s">
        <v>7</v>
      </c>
      <c r="K159" s="10" t="str">
        <f t="shared" si="27"/>
        <v>-20</v>
      </c>
      <c r="L159" s="8" t="s">
        <v>7</v>
      </c>
      <c r="M159" s="10" t="str">
        <f t="shared" si="28"/>
        <v>-20</v>
      </c>
      <c r="N159" s="4"/>
    </row>
    <row r="160" spans="2:14" ht="11.25">
      <c r="B160" s="1"/>
      <c r="C160" s="6">
        <v>39741</v>
      </c>
      <c r="D160" s="15">
        <v>1.731</v>
      </c>
      <c r="E160" s="15">
        <v>1.736</v>
      </c>
      <c r="F160" s="8"/>
      <c r="G160" s="8"/>
      <c r="H160" s="8">
        <v>1</v>
      </c>
      <c r="I160" s="10" t="str">
        <f t="shared" si="26"/>
        <v>20</v>
      </c>
      <c r="J160" s="8">
        <v>1</v>
      </c>
      <c r="K160" s="10" t="str">
        <f t="shared" si="27"/>
        <v>30</v>
      </c>
      <c r="L160" s="8">
        <v>1</v>
      </c>
      <c r="M160" s="10" t="str">
        <f t="shared" si="28"/>
        <v>40</v>
      </c>
      <c r="N160" s="4"/>
    </row>
    <row r="161" spans="2:14" ht="11.25">
      <c r="B161" s="1"/>
      <c r="C161" s="6">
        <v>39742</v>
      </c>
      <c r="D161" s="15">
        <v>1.7153</v>
      </c>
      <c r="E161" s="15">
        <v>1.7103</v>
      </c>
      <c r="F161" s="8"/>
      <c r="G161" s="8"/>
      <c r="H161" s="8" t="s">
        <v>7</v>
      </c>
      <c r="I161" s="10" t="str">
        <f t="shared" si="26"/>
        <v>-20</v>
      </c>
      <c r="J161" s="8" t="s">
        <v>7</v>
      </c>
      <c r="K161" s="10" t="str">
        <f t="shared" si="27"/>
        <v>-20</v>
      </c>
      <c r="L161" s="8" t="s">
        <v>7</v>
      </c>
      <c r="M161" s="10" t="str">
        <f t="shared" si="28"/>
        <v>-20</v>
      </c>
      <c r="N161" s="4"/>
    </row>
    <row r="162" spans="2:14" ht="11.25">
      <c r="B162" s="1"/>
      <c r="C162" s="6">
        <v>39743</v>
      </c>
      <c r="D162" s="15">
        <v>1.6702</v>
      </c>
      <c r="E162" s="15">
        <v>1.6652</v>
      </c>
      <c r="F162" s="8"/>
      <c r="G162" s="8"/>
      <c r="H162" s="8" t="s">
        <v>7</v>
      </c>
      <c r="I162" s="10" t="str">
        <f t="shared" si="26"/>
        <v>-20</v>
      </c>
      <c r="J162" s="8" t="s">
        <v>7</v>
      </c>
      <c r="K162" s="10" t="str">
        <f t="shared" si="27"/>
        <v>-20</v>
      </c>
      <c r="L162" s="8" t="s">
        <v>7</v>
      </c>
      <c r="M162" s="10" t="str">
        <f t="shared" si="28"/>
        <v>-20</v>
      </c>
      <c r="N162" s="4"/>
    </row>
    <row r="163" spans="2:14" ht="11.25">
      <c r="B163" s="1"/>
      <c r="C163" s="6">
        <v>39744</v>
      </c>
      <c r="D163" s="15">
        <v>1.6228</v>
      </c>
      <c r="E163" s="15">
        <v>1.6178</v>
      </c>
      <c r="F163" s="8"/>
      <c r="G163" s="8"/>
      <c r="H163" s="8" t="s">
        <v>7</v>
      </c>
      <c r="I163" s="10" t="str">
        <f t="shared" si="26"/>
        <v>-20</v>
      </c>
      <c r="J163" s="8" t="s">
        <v>7</v>
      </c>
      <c r="K163" s="10" t="str">
        <f t="shared" si="27"/>
        <v>-20</v>
      </c>
      <c r="L163" s="8" t="s">
        <v>7</v>
      </c>
      <c r="M163" s="10" t="str">
        <f t="shared" si="28"/>
        <v>-20</v>
      </c>
      <c r="N163" s="4"/>
    </row>
    <row r="164" spans="2:14" ht="11.25">
      <c r="B164" s="1"/>
      <c r="C164" s="6">
        <v>39745</v>
      </c>
      <c r="D164" s="15">
        <v>1.6266</v>
      </c>
      <c r="E164" s="15">
        <v>1.6216</v>
      </c>
      <c r="F164" s="8"/>
      <c r="G164" s="8"/>
      <c r="H164" s="8">
        <v>1</v>
      </c>
      <c r="I164" s="10" t="str">
        <f t="shared" si="26"/>
        <v>20</v>
      </c>
      <c r="J164" s="8">
        <v>1</v>
      </c>
      <c r="K164" s="10" t="str">
        <f t="shared" si="27"/>
        <v>30</v>
      </c>
      <c r="L164" s="8">
        <v>1</v>
      </c>
      <c r="M164" s="10" t="str">
        <f t="shared" si="28"/>
        <v>40</v>
      </c>
      <c r="N164" s="4"/>
    </row>
    <row r="165" spans="2:14" ht="11.25">
      <c r="B165" s="1"/>
      <c r="C165" s="6">
        <v>39748</v>
      </c>
      <c r="D165" s="15">
        <v>1.5722</v>
      </c>
      <c r="E165" s="15">
        <v>1.5772</v>
      </c>
      <c r="F165" s="8"/>
      <c r="G165" s="8"/>
      <c r="H165" s="8">
        <v>1</v>
      </c>
      <c r="I165" s="10" t="str">
        <f t="shared" si="26"/>
        <v>20</v>
      </c>
      <c r="J165" s="8">
        <v>1</v>
      </c>
      <c r="K165" s="10" t="str">
        <f t="shared" si="27"/>
        <v>30</v>
      </c>
      <c r="L165" s="8">
        <v>1</v>
      </c>
      <c r="M165" s="10" t="str">
        <f t="shared" si="28"/>
        <v>40</v>
      </c>
      <c r="N165" s="4"/>
    </row>
    <row r="166" spans="2:14" ht="11.25">
      <c r="B166" s="1"/>
      <c r="C166" s="6">
        <v>39749</v>
      </c>
      <c r="D166" s="15">
        <v>1.5557</v>
      </c>
      <c r="E166" s="15">
        <v>1.5507</v>
      </c>
      <c r="F166" s="8"/>
      <c r="G166" s="8"/>
      <c r="H166" s="8">
        <v>1</v>
      </c>
      <c r="I166" s="10" t="str">
        <f t="shared" si="26"/>
        <v>20</v>
      </c>
      <c r="J166" s="8">
        <v>1</v>
      </c>
      <c r="K166" s="10" t="str">
        <f t="shared" si="27"/>
        <v>30</v>
      </c>
      <c r="L166" s="8">
        <v>1</v>
      </c>
      <c r="M166" s="10" t="str">
        <f t="shared" si="28"/>
        <v>40</v>
      </c>
      <c r="N166" s="4"/>
    </row>
    <row r="167" spans="2:14" ht="11.25">
      <c r="B167" s="1"/>
      <c r="C167" s="6">
        <v>39750</v>
      </c>
      <c r="D167" s="15">
        <v>1.6051</v>
      </c>
      <c r="E167" s="15">
        <v>1.6101</v>
      </c>
      <c r="F167" s="8"/>
      <c r="G167" s="8"/>
      <c r="H167" s="8" t="s">
        <v>7</v>
      </c>
      <c r="I167" s="10" t="str">
        <f t="shared" si="26"/>
        <v>-20</v>
      </c>
      <c r="J167" s="8" t="s">
        <v>7</v>
      </c>
      <c r="K167" s="10" t="str">
        <f t="shared" si="27"/>
        <v>-20</v>
      </c>
      <c r="L167" s="8" t="s">
        <v>7</v>
      </c>
      <c r="M167" s="10" t="str">
        <f t="shared" si="28"/>
        <v>-20</v>
      </c>
      <c r="N167" s="4"/>
    </row>
    <row r="168" spans="2:14" ht="11.25">
      <c r="B168" s="1"/>
      <c r="C168" s="6">
        <v>39751</v>
      </c>
      <c r="D168" s="15">
        <v>1.6353</v>
      </c>
      <c r="E168" s="15">
        <v>1.6403</v>
      </c>
      <c r="F168" s="8"/>
      <c r="G168" s="8"/>
      <c r="H168" s="8">
        <v>1</v>
      </c>
      <c r="I168" s="10" t="str">
        <f t="shared" si="26"/>
        <v>20</v>
      </c>
      <c r="J168" s="8">
        <v>1</v>
      </c>
      <c r="K168" s="10" t="str">
        <f t="shared" si="27"/>
        <v>30</v>
      </c>
      <c r="L168" s="8">
        <v>1</v>
      </c>
      <c r="M168" s="10" t="str">
        <f t="shared" si="28"/>
        <v>40</v>
      </c>
      <c r="N168" s="4"/>
    </row>
    <row r="169" spans="2:14" ht="11.25">
      <c r="B169" s="1"/>
      <c r="C169" s="6">
        <v>39752</v>
      </c>
      <c r="D169" s="15">
        <v>1.6384</v>
      </c>
      <c r="E169" s="15">
        <v>1.6334</v>
      </c>
      <c r="F169" s="8"/>
      <c r="G169" s="8"/>
      <c r="H169" s="8">
        <v>1</v>
      </c>
      <c r="I169" s="10" t="str">
        <f t="shared" si="26"/>
        <v>20</v>
      </c>
      <c r="J169" s="8">
        <v>1</v>
      </c>
      <c r="K169" s="10" t="str">
        <f t="shared" si="27"/>
        <v>30</v>
      </c>
      <c r="L169" s="8">
        <v>1</v>
      </c>
      <c r="M169" s="10" t="str">
        <f t="shared" si="28"/>
        <v>40</v>
      </c>
      <c r="N169" s="4"/>
    </row>
    <row r="170" spans="2:14" ht="13.5" thickBot="1">
      <c r="B170" s="1"/>
      <c r="C170" s="34" t="s">
        <v>6</v>
      </c>
      <c r="D170" s="34"/>
      <c r="E170" s="34"/>
      <c r="F170" s="36"/>
      <c r="G170" s="36"/>
      <c r="H170" s="36"/>
      <c r="I170" s="37">
        <f>I147+I148+I149+I150+I151+I152+I153+I154+I155+I156+I157+I158+I159+I160+I161+I162+I163+I164+I165+I166+I167+I168+I169</f>
        <v>60</v>
      </c>
      <c r="J170" s="37"/>
      <c r="K170" s="37">
        <f>K147+K148+K149+K150+K151+K152+K153+K154+K155+K156+K157+K158+K159+K160+K161+K162+K163+K164+K165+K166+K167+K168+K169</f>
        <v>40</v>
      </c>
      <c r="L170" s="37"/>
      <c r="M170" s="37">
        <f>M147+M148+M149+M150+M151+M152+M153+M154+M155+M156+M157+M158+M159+M160+M161+M162+M163+M164+M165+M166+M167+M168+M169</f>
        <v>80</v>
      </c>
      <c r="N170" s="4"/>
    </row>
    <row r="171" spans="2:14" ht="12" thickTop="1">
      <c r="B171" s="1"/>
      <c r="C171" s="32"/>
      <c r="D171" s="38"/>
      <c r="E171" s="38"/>
      <c r="F171" s="22"/>
      <c r="G171" s="22"/>
      <c r="H171" s="22"/>
      <c r="I171" s="23"/>
      <c r="J171" s="23"/>
      <c r="K171" s="23"/>
      <c r="L171" s="23"/>
      <c r="M171" s="23"/>
      <c r="N171" s="4"/>
    </row>
    <row r="172" spans="2:14" ht="11.25">
      <c r="B172" s="1"/>
      <c r="C172" s="6">
        <v>39755</v>
      </c>
      <c r="D172" s="20">
        <v>1.6104</v>
      </c>
      <c r="E172" s="20">
        <v>1.6154</v>
      </c>
      <c r="F172" s="21"/>
      <c r="G172" s="21"/>
      <c r="H172" s="22">
        <v>1</v>
      </c>
      <c r="I172" s="10" t="str">
        <f>IF(H172=1,"20","-20")</f>
        <v>20</v>
      </c>
      <c r="J172" s="8">
        <v>1</v>
      </c>
      <c r="K172" s="10" t="str">
        <f aca="true" t="shared" si="29" ref="K172:K185">IF(J172=1,"30","-20")</f>
        <v>30</v>
      </c>
      <c r="L172" s="8">
        <v>1</v>
      </c>
      <c r="M172" s="10" t="str">
        <f aca="true" t="shared" si="30" ref="M172:M185">IF(L172=1,"40","-20")</f>
        <v>40</v>
      </c>
      <c r="N172" s="4"/>
    </row>
    <row r="173" spans="2:14" ht="11.25">
      <c r="B173" s="1"/>
      <c r="C173" s="19">
        <v>39756</v>
      </c>
      <c r="D173" s="24">
        <v>1.5758</v>
      </c>
      <c r="E173" s="24">
        <v>1.5833</v>
      </c>
      <c r="F173" s="25"/>
      <c r="G173" s="25"/>
      <c r="H173" s="8">
        <v>1</v>
      </c>
      <c r="I173" s="10" t="str">
        <f aca="true" t="shared" si="31" ref="I173:I191">IF(H173=1,"20","-20")</f>
        <v>20</v>
      </c>
      <c r="J173" s="8" t="s">
        <v>7</v>
      </c>
      <c r="K173" s="10" t="str">
        <f t="shared" si="29"/>
        <v>-20</v>
      </c>
      <c r="L173" s="8" t="s">
        <v>7</v>
      </c>
      <c r="M173" s="10" t="str">
        <f t="shared" si="30"/>
        <v>-20</v>
      </c>
      <c r="N173" s="4"/>
    </row>
    <row r="174" spans="2:14" ht="11.25">
      <c r="B174" s="1"/>
      <c r="C174" s="19">
        <v>39757</v>
      </c>
      <c r="D174" s="24">
        <v>1.5955</v>
      </c>
      <c r="E174" s="24">
        <v>1.5905</v>
      </c>
      <c r="F174" s="25"/>
      <c r="G174" s="25"/>
      <c r="H174" s="8">
        <v>1</v>
      </c>
      <c r="I174" s="10" t="str">
        <f t="shared" si="31"/>
        <v>20</v>
      </c>
      <c r="J174" s="8" t="s">
        <v>7</v>
      </c>
      <c r="K174" s="10" t="str">
        <f t="shared" si="29"/>
        <v>-20</v>
      </c>
      <c r="L174" s="8" t="s">
        <v>7</v>
      </c>
      <c r="M174" s="10" t="str">
        <f t="shared" si="30"/>
        <v>-20</v>
      </c>
      <c r="N174" s="4"/>
    </row>
    <row r="175" spans="2:14" ht="11.25">
      <c r="B175" s="1"/>
      <c r="C175" s="19">
        <v>39758</v>
      </c>
      <c r="D175" s="24">
        <v>1.5882</v>
      </c>
      <c r="E175" s="24">
        <v>1.5832</v>
      </c>
      <c r="F175" s="25"/>
      <c r="G175" s="25"/>
      <c r="H175" s="8" t="s">
        <v>7</v>
      </c>
      <c r="I175" s="10" t="str">
        <f t="shared" si="31"/>
        <v>-20</v>
      </c>
      <c r="J175" s="8" t="s">
        <v>7</v>
      </c>
      <c r="K175" s="10" t="str">
        <f t="shared" si="29"/>
        <v>-20</v>
      </c>
      <c r="L175" s="8" t="s">
        <v>7</v>
      </c>
      <c r="M175" s="10" t="str">
        <f t="shared" si="30"/>
        <v>-20</v>
      </c>
      <c r="N175" s="4"/>
    </row>
    <row r="176" spans="2:14" ht="11.25">
      <c r="B176" s="1"/>
      <c r="C176" s="19">
        <v>39759</v>
      </c>
      <c r="D176" s="24">
        <v>1.5577</v>
      </c>
      <c r="E176" s="24">
        <v>1.5727</v>
      </c>
      <c r="F176" s="25"/>
      <c r="G176" s="25"/>
      <c r="H176" s="8">
        <v>1</v>
      </c>
      <c r="I176" s="10" t="str">
        <f t="shared" si="31"/>
        <v>20</v>
      </c>
      <c r="J176" s="8" t="s">
        <v>7</v>
      </c>
      <c r="K176" s="10" t="str">
        <f t="shared" si="29"/>
        <v>-20</v>
      </c>
      <c r="L176" s="8" t="s">
        <v>7</v>
      </c>
      <c r="M176" s="10" t="str">
        <f t="shared" si="30"/>
        <v>-20</v>
      </c>
      <c r="N176" s="4"/>
    </row>
    <row r="177" spans="2:14" ht="11.25">
      <c r="B177" s="1"/>
      <c r="C177" s="6">
        <v>39762</v>
      </c>
      <c r="D177" s="24">
        <v>1.5771</v>
      </c>
      <c r="E177" s="24">
        <v>1.5821</v>
      </c>
      <c r="F177" s="25"/>
      <c r="G177" s="25"/>
      <c r="H177" s="8">
        <v>1</v>
      </c>
      <c r="I177" s="10" t="str">
        <f t="shared" si="31"/>
        <v>20</v>
      </c>
      <c r="J177" s="8">
        <v>1</v>
      </c>
      <c r="K177" s="10" t="str">
        <f t="shared" si="29"/>
        <v>30</v>
      </c>
      <c r="L177" s="8">
        <v>1</v>
      </c>
      <c r="M177" s="10" t="str">
        <f t="shared" si="30"/>
        <v>40</v>
      </c>
      <c r="N177" s="4"/>
    </row>
    <row r="178" spans="2:14" ht="11.25">
      <c r="B178" s="1"/>
      <c r="C178" s="6">
        <v>39763</v>
      </c>
      <c r="D178" s="24">
        <v>1.5623</v>
      </c>
      <c r="E178" s="24">
        <v>1.5573</v>
      </c>
      <c r="F178" s="25"/>
      <c r="G178" s="25"/>
      <c r="H178" s="8" t="s">
        <v>7</v>
      </c>
      <c r="I178" s="10" t="str">
        <f t="shared" si="31"/>
        <v>-20</v>
      </c>
      <c r="J178" s="8" t="s">
        <v>7</v>
      </c>
      <c r="K178" s="10" t="str">
        <f t="shared" si="29"/>
        <v>-20</v>
      </c>
      <c r="L178" s="8" t="s">
        <v>7</v>
      </c>
      <c r="M178" s="10" t="str">
        <f t="shared" si="30"/>
        <v>-20</v>
      </c>
      <c r="N178" s="4"/>
    </row>
    <row r="179" spans="2:14" ht="11.25">
      <c r="B179" s="1"/>
      <c r="C179" s="6">
        <v>39764</v>
      </c>
      <c r="D179" s="24">
        <v>1.5377</v>
      </c>
      <c r="E179" s="24">
        <v>1.5427</v>
      </c>
      <c r="F179" s="25"/>
      <c r="G179" s="25"/>
      <c r="H179" s="8">
        <v>1</v>
      </c>
      <c r="I179" s="10" t="str">
        <f t="shared" si="31"/>
        <v>20</v>
      </c>
      <c r="J179" s="8">
        <v>1</v>
      </c>
      <c r="K179" s="10" t="str">
        <f t="shared" si="29"/>
        <v>30</v>
      </c>
      <c r="L179" s="8" t="s">
        <v>7</v>
      </c>
      <c r="M179" s="10" t="str">
        <f t="shared" si="30"/>
        <v>-20</v>
      </c>
      <c r="N179" s="4"/>
    </row>
    <row r="180" spans="2:14" ht="11.25">
      <c r="B180" s="1"/>
      <c r="C180" s="6">
        <v>39765</v>
      </c>
      <c r="D180" s="24">
        <v>1.4862</v>
      </c>
      <c r="E180" s="24">
        <v>1.4912</v>
      </c>
      <c r="F180" s="25"/>
      <c r="G180" s="25"/>
      <c r="H180" s="8">
        <v>1</v>
      </c>
      <c r="I180" s="10" t="str">
        <f t="shared" si="31"/>
        <v>20</v>
      </c>
      <c r="J180" s="8" t="s">
        <v>7</v>
      </c>
      <c r="K180" s="10" t="str">
        <f t="shared" si="29"/>
        <v>-20</v>
      </c>
      <c r="L180" s="8" t="s">
        <v>7</v>
      </c>
      <c r="M180" s="10" t="str">
        <f t="shared" si="30"/>
        <v>-20</v>
      </c>
      <c r="N180" s="4"/>
    </row>
    <row r="181" spans="2:14" ht="11.25">
      <c r="B181" s="1"/>
      <c r="C181" s="6">
        <v>39766</v>
      </c>
      <c r="D181" s="24">
        <v>1.4861</v>
      </c>
      <c r="E181" s="24">
        <v>1.4911</v>
      </c>
      <c r="F181" s="25"/>
      <c r="G181" s="25"/>
      <c r="H181" s="8" t="s">
        <v>7</v>
      </c>
      <c r="I181" s="10" t="str">
        <f t="shared" si="31"/>
        <v>-20</v>
      </c>
      <c r="J181" s="8" t="s">
        <v>7</v>
      </c>
      <c r="K181" s="10" t="str">
        <f t="shared" si="29"/>
        <v>-20</v>
      </c>
      <c r="L181" s="8" t="s">
        <v>7</v>
      </c>
      <c r="M181" s="10" t="str">
        <f t="shared" si="30"/>
        <v>-20</v>
      </c>
      <c r="N181" s="4"/>
    </row>
    <row r="182" spans="2:14" ht="11.25">
      <c r="B182" s="1"/>
      <c r="C182" s="6">
        <v>39769</v>
      </c>
      <c r="D182" s="24">
        <v>1.4697</v>
      </c>
      <c r="E182" s="24">
        <v>1.4747</v>
      </c>
      <c r="F182" s="25"/>
      <c r="G182" s="25"/>
      <c r="H182" s="8" t="s">
        <v>7</v>
      </c>
      <c r="I182" s="10" t="str">
        <f t="shared" si="31"/>
        <v>-20</v>
      </c>
      <c r="J182" s="8" t="s">
        <v>7</v>
      </c>
      <c r="K182" s="10" t="str">
        <f t="shared" si="29"/>
        <v>-20</v>
      </c>
      <c r="L182" s="8" t="s">
        <v>7</v>
      </c>
      <c r="M182" s="10" t="str">
        <f t="shared" si="30"/>
        <v>-20</v>
      </c>
      <c r="N182" s="4"/>
    </row>
    <row r="183" spans="2:14" ht="11.25">
      <c r="B183" s="1"/>
      <c r="C183" s="6">
        <v>39770</v>
      </c>
      <c r="D183" s="24">
        <v>1.4994</v>
      </c>
      <c r="E183" s="24">
        <v>1.4944</v>
      </c>
      <c r="F183" s="25"/>
      <c r="G183" s="25"/>
      <c r="H183" s="8" t="s">
        <v>7</v>
      </c>
      <c r="I183" s="10" t="str">
        <f t="shared" si="31"/>
        <v>-20</v>
      </c>
      <c r="J183" s="8" t="s">
        <v>7</v>
      </c>
      <c r="K183" s="10" t="str">
        <f t="shared" si="29"/>
        <v>-20</v>
      </c>
      <c r="L183" s="8" t="s">
        <v>7</v>
      </c>
      <c r="M183" s="10" t="str">
        <f t="shared" si="30"/>
        <v>-20</v>
      </c>
      <c r="N183" s="4"/>
    </row>
    <row r="184" spans="2:14" ht="11.25">
      <c r="B184" s="1"/>
      <c r="C184" s="6">
        <v>39771</v>
      </c>
      <c r="D184" s="24">
        <v>1.4956</v>
      </c>
      <c r="E184" s="24">
        <v>1.4906</v>
      </c>
      <c r="F184" s="25"/>
      <c r="G184" s="25"/>
      <c r="H184" s="8" t="s">
        <v>7</v>
      </c>
      <c r="I184" s="10" t="str">
        <f t="shared" si="31"/>
        <v>-20</v>
      </c>
      <c r="J184" s="8" t="s">
        <v>7</v>
      </c>
      <c r="K184" s="10" t="str">
        <f t="shared" si="29"/>
        <v>-20</v>
      </c>
      <c r="L184" s="8" t="s">
        <v>7</v>
      </c>
      <c r="M184" s="10" t="str">
        <f t="shared" si="30"/>
        <v>-20</v>
      </c>
      <c r="N184" s="4"/>
    </row>
    <row r="185" spans="2:14" ht="11.25">
      <c r="B185" s="1"/>
      <c r="C185" s="6">
        <v>39772</v>
      </c>
      <c r="D185" s="24">
        <v>1.4969</v>
      </c>
      <c r="E185" s="24">
        <v>1.4919</v>
      </c>
      <c r="F185" s="25"/>
      <c r="G185" s="25"/>
      <c r="H185" s="8" t="s">
        <v>7</v>
      </c>
      <c r="I185" s="10" t="str">
        <f t="shared" si="31"/>
        <v>-20</v>
      </c>
      <c r="J185" s="8" t="s">
        <v>7</v>
      </c>
      <c r="K185" s="10" t="str">
        <f t="shared" si="29"/>
        <v>-20</v>
      </c>
      <c r="L185" s="8" t="s">
        <v>7</v>
      </c>
      <c r="M185" s="10" t="str">
        <f t="shared" si="30"/>
        <v>-20</v>
      </c>
      <c r="N185" s="4"/>
    </row>
    <row r="186" spans="2:14" ht="11.25">
      <c r="B186" s="1"/>
      <c r="C186" s="6">
        <v>39773</v>
      </c>
      <c r="D186" s="24">
        <v>1.4763</v>
      </c>
      <c r="E186" s="24">
        <v>1.4813</v>
      </c>
      <c r="F186" s="25"/>
      <c r="G186" s="25"/>
      <c r="H186" s="8" t="s">
        <v>7</v>
      </c>
      <c r="I186" s="10" t="str">
        <f t="shared" si="31"/>
        <v>-20</v>
      </c>
      <c r="J186" s="8" t="s">
        <v>7</v>
      </c>
      <c r="K186" s="10" t="str">
        <f aca="true" t="shared" si="32" ref="K186:K191">IF(J186=1,"30","-20")</f>
        <v>-20</v>
      </c>
      <c r="L186" s="8" t="s">
        <v>7</v>
      </c>
      <c r="M186" s="10" t="str">
        <f aca="true" t="shared" si="33" ref="M186:M191">IF(L186=1,"40","-20")</f>
        <v>-20</v>
      </c>
      <c r="N186" s="4"/>
    </row>
    <row r="187" spans="2:14" ht="11.25">
      <c r="B187" s="1"/>
      <c r="C187" s="6">
        <v>39776</v>
      </c>
      <c r="D187" s="24">
        <v>1.4943</v>
      </c>
      <c r="E187" s="24">
        <v>1.4893</v>
      </c>
      <c r="F187" s="25"/>
      <c r="G187" s="25"/>
      <c r="H187" s="8">
        <v>1</v>
      </c>
      <c r="I187" s="10" t="str">
        <f t="shared" si="31"/>
        <v>20</v>
      </c>
      <c r="J187" s="8">
        <v>1</v>
      </c>
      <c r="K187" s="10" t="str">
        <f t="shared" si="32"/>
        <v>30</v>
      </c>
      <c r="L187" s="8">
        <v>1</v>
      </c>
      <c r="M187" s="10" t="str">
        <f t="shared" si="33"/>
        <v>40</v>
      </c>
      <c r="N187" s="4"/>
    </row>
    <row r="188" spans="2:14" ht="11.25">
      <c r="B188" s="1"/>
      <c r="C188" s="6">
        <v>39777</v>
      </c>
      <c r="D188" s="24">
        <v>1.5179</v>
      </c>
      <c r="E188" s="24">
        <v>1.5129</v>
      </c>
      <c r="F188" s="25"/>
      <c r="G188" s="25"/>
      <c r="H188" s="8">
        <v>1</v>
      </c>
      <c r="I188" s="10" t="str">
        <f t="shared" si="31"/>
        <v>20</v>
      </c>
      <c r="J188" s="8" t="s">
        <v>7</v>
      </c>
      <c r="K188" s="10" t="str">
        <f t="shared" si="32"/>
        <v>-20</v>
      </c>
      <c r="L188" s="8" t="s">
        <v>7</v>
      </c>
      <c r="M188" s="10" t="str">
        <f t="shared" si="33"/>
        <v>-20</v>
      </c>
      <c r="N188" s="4"/>
    </row>
    <row r="189" spans="2:14" ht="11.25">
      <c r="B189" s="1"/>
      <c r="C189" s="6">
        <v>39778</v>
      </c>
      <c r="D189" s="24">
        <v>1.5422</v>
      </c>
      <c r="E189" s="24">
        <v>1.5372</v>
      </c>
      <c r="F189" s="25"/>
      <c r="G189" s="25"/>
      <c r="H189" s="8" t="s">
        <v>7</v>
      </c>
      <c r="I189" s="10" t="str">
        <f t="shared" si="31"/>
        <v>-20</v>
      </c>
      <c r="J189" s="8" t="s">
        <v>7</v>
      </c>
      <c r="K189" s="10" t="str">
        <f t="shared" si="32"/>
        <v>-20</v>
      </c>
      <c r="L189" s="8" t="s">
        <v>7</v>
      </c>
      <c r="M189" s="10" t="str">
        <f t="shared" si="33"/>
        <v>-20</v>
      </c>
      <c r="N189" s="4"/>
    </row>
    <row r="190" spans="2:14" ht="11.25">
      <c r="B190" s="1"/>
      <c r="C190" s="6">
        <v>39779</v>
      </c>
      <c r="D190" s="24">
        <v>1.5333</v>
      </c>
      <c r="E190" s="24">
        <v>1.5383</v>
      </c>
      <c r="F190" s="25"/>
      <c r="G190" s="25"/>
      <c r="H190" s="8" t="s">
        <v>7</v>
      </c>
      <c r="I190" s="10" t="str">
        <f t="shared" si="31"/>
        <v>-20</v>
      </c>
      <c r="J190" s="8" t="s">
        <v>7</v>
      </c>
      <c r="K190" s="10" t="str">
        <f t="shared" si="32"/>
        <v>-20</v>
      </c>
      <c r="L190" s="8" t="s">
        <v>7</v>
      </c>
      <c r="M190" s="10" t="str">
        <f t="shared" si="33"/>
        <v>-20</v>
      </c>
      <c r="N190" s="4"/>
    </row>
    <row r="191" spans="2:14" ht="11.25">
      <c r="B191" s="1"/>
      <c r="C191" s="6">
        <v>39780</v>
      </c>
      <c r="D191" s="24">
        <v>1.5398</v>
      </c>
      <c r="E191" s="24">
        <v>1.5348</v>
      </c>
      <c r="F191" s="25"/>
      <c r="G191" s="25"/>
      <c r="H191" s="8" t="s">
        <v>7</v>
      </c>
      <c r="I191" s="10" t="str">
        <f t="shared" si="31"/>
        <v>-20</v>
      </c>
      <c r="J191" s="8" t="s">
        <v>7</v>
      </c>
      <c r="K191" s="10" t="str">
        <f t="shared" si="32"/>
        <v>-20</v>
      </c>
      <c r="L191" s="8" t="s">
        <v>7</v>
      </c>
      <c r="M191" s="10" t="str">
        <f t="shared" si="33"/>
        <v>-20</v>
      </c>
      <c r="N191" s="4"/>
    </row>
    <row r="192" spans="2:14" ht="13.5" thickBot="1">
      <c r="B192" s="1"/>
      <c r="C192" s="34" t="s">
        <v>6</v>
      </c>
      <c r="D192" s="34" t="s">
        <v>4</v>
      </c>
      <c r="E192" s="34" t="s">
        <v>4</v>
      </c>
      <c r="F192" s="36"/>
      <c r="G192" s="36"/>
      <c r="H192" s="36" t="s">
        <v>4</v>
      </c>
      <c r="I192" s="37">
        <f>I172+I173+I174+I175+I176+I177+I178+I179+I180+I181+I182+I183+I184+I185+I186+I187+I188+I189+I190+I191</f>
        <v>-40</v>
      </c>
      <c r="J192" s="37"/>
      <c r="K192" s="37">
        <f>K172+K173+K174+K175+K176+K177+K178+K179+K180+K181+K182+K183+K184+K185+K186+K187+K188+K189+K190+K191</f>
        <v>-200</v>
      </c>
      <c r="L192" s="37"/>
      <c r="M192" s="37">
        <f>M172+M173+M174+M175+M176+M177+M178+M179+M180+M181+M182+M183+M184+M185+M186+M187+M188+M189+M190+M191</f>
        <v>-220</v>
      </c>
      <c r="N192" s="4"/>
    </row>
    <row r="193" spans="2:14" ht="12" thickTop="1">
      <c r="B193" s="1"/>
      <c r="C193" s="39"/>
      <c r="D193" s="40" t="s">
        <v>4</v>
      </c>
      <c r="E193" s="40" t="s">
        <v>4</v>
      </c>
      <c r="F193" s="41"/>
      <c r="G193" s="41"/>
      <c r="H193" s="41" t="s">
        <v>4</v>
      </c>
      <c r="I193" s="42" t="s">
        <v>4</v>
      </c>
      <c r="J193" s="41" t="s">
        <v>4</v>
      </c>
      <c r="K193" s="42" t="s">
        <v>4</v>
      </c>
      <c r="L193" s="41" t="s">
        <v>4</v>
      </c>
      <c r="M193" s="43" t="s">
        <v>4</v>
      </c>
      <c r="N193" s="4"/>
    </row>
    <row r="194" spans="2:14" ht="11.25">
      <c r="B194" s="1"/>
      <c r="C194" s="6">
        <v>39783</v>
      </c>
      <c r="D194" s="20">
        <v>1.5393</v>
      </c>
      <c r="E194" s="20">
        <v>1.5343</v>
      </c>
      <c r="F194" s="21"/>
      <c r="G194" s="21"/>
      <c r="H194" s="8">
        <v>1</v>
      </c>
      <c r="I194" s="10" t="str">
        <f aca="true" t="shared" si="34" ref="I194:I213">IF(H194=1,"20","-20")</f>
        <v>20</v>
      </c>
      <c r="J194" s="8">
        <v>1</v>
      </c>
      <c r="K194" s="10" t="str">
        <f aca="true" t="shared" si="35" ref="K194:K213">IF(J194=1,"30","-20")</f>
        <v>30</v>
      </c>
      <c r="L194" s="8">
        <v>1</v>
      </c>
      <c r="M194" s="10" t="str">
        <f aca="true" t="shared" si="36" ref="M194:M213">IF(L194=1,"40","-20")</f>
        <v>40</v>
      </c>
      <c r="N194" s="4"/>
    </row>
    <row r="195" spans="2:14" ht="11.25">
      <c r="B195" s="1"/>
      <c r="C195" s="6">
        <v>39784</v>
      </c>
      <c r="D195" s="24">
        <v>1.4883</v>
      </c>
      <c r="E195" s="24">
        <v>1.4933</v>
      </c>
      <c r="F195" s="25"/>
      <c r="G195" s="25"/>
      <c r="H195" s="8" t="s">
        <v>7</v>
      </c>
      <c r="I195" s="10" t="str">
        <f t="shared" si="34"/>
        <v>-20</v>
      </c>
      <c r="J195" s="8" t="s">
        <v>7</v>
      </c>
      <c r="K195" s="10" t="str">
        <f t="shared" si="35"/>
        <v>-20</v>
      </c>
      <c r="L195" s="8" t="s">
        <v>7</v>
      </c>
      <c r="M195" s="10" t="str">
        <f t="shared" si="36"/>
        <v>-20</v>
      </c>
      <c r="N195" s="4"/>
    </row>
    <row r="196" spans="2:14" ht="11.25">
      <c r="B196" s="1"/>
      <c r="C196" s="6">
        <v>39785</v>
      </c>
      <c r="D196" s="24">
        <v>1.4914</v>
      </c>
      <c r="E196" s="24">
        <v>1.4864</v>
      </c>
      <c r="F196" s="25"/>
      <c r="G196" s="25"/>
      <c r="H196" s="8" t="s">
        <v>7</v>
      </c>
      <c r="I196" s="10" t="str">
        <f t="shared" si="34"/>
        <v>-20</v>
      </c>
      <c r="J196" s="8" t="s">
        <v>7</v>
      </c>
      <c r="K196" s="10" t="str">
        <f t="shared" si="35"/>
        <v>-20</v>
      </c>
      <c r="L196" s="8" t="s">
        <v>7</v>
      </c>
      <c r="M196" s="10" t="str">
        <f t="shared" si="36"/>
        <v>-20</v>
      </c>
      <c r="N196" s="4"/>
    </row>
    <row r="197" spans="2:14" ht="11.25">
      <c r="B197" s="1"/>
      <c r="C197" s="6">
        <v>39786</v>
      </c>
      <c r="D197" s="24">
        <v>1.4786</v>
      </c>
      <c r="E197" s="24">
        <v>1.4736</v>
      </c>
      <c r="F197" s="25"/>
      <c r="G197" s="25"/>
      <c r="H197" s="8">
        <v>1</v>
      </c>
      <c r="I197" s="10" t="str">
        <f t="shared" si="34"/>
        <v>20</v>
      </c>
      <c r="J197" s="8">
        <v>1</v>
      </c>
      <c r="K197" s="10" t="str">
        <f t="shared" si="35"/>
        <v>30</v>
      </c>
      <c r="L197" s="8" t="s">
        <v>7</v>
      </c>
      <c r="M197" s="10" t="str">
        <f t="shared" si="36"/>
        <v>-20</v>
      </c>
      <c r="N197" s="4"/>
    </row>
    <row r="198" spans="2:14" ht="11.25">
      <c r="B198" s="1"/>
      <c r="C198" s="6">
        <v>39787</v>
      </c>
      <c r="D198" s="24">
        <v>1.468</v>
      </c>
      <c r="E198" s="24">
        <v>1.473</v>
      </c>
      <c r="F198" s="25"/>
      <c r="G198" s="25"/>
      <c r="H198" s="8">
        <v>1</v>
      </c>
      <c r="I198" s="10" t="str">
        <f t="shared" si="34"/>
        <v>20</v>
      </c>
      <c r="J198" s="8" t="s">
        <v>7</v>
      </c>
      <c r="K198" s="10" t="str">
        <f t="shared" si="35"/>
        <v>-20</v>
      </c>
      <c r="L198" s="8" t="s">
        <v>7</v>
      </c>
      <c r="M198" s="10" t="str">
        <f t="shared" si="36"/>
        <v>-20</v>
      </c>
      <c r="N198" s="4"/>
    </row>
    <row r="199" spans="2:14" ht="11.25">
      <c r="B199" s="1"/>
      <c r="C199" s="6">
        <v>39790</v>
      </c>
      <c r="D199" s="24">
        <v>1.4698</v>
      </c>
      <c r="E199" s="24">
        <v>1.4748</v>
      </c>
      <c r="F199" s="25"/>
      <c r="G199" s="25"/>
      <c r="H199" s="8" t="s">
        <v>7</v>
      </c>
      <c r="I199" s="10" t="str">
        <f t="shared" si="34"/>
        <v>-20</v>
      </c>
      <c r="J199" s="8" t="s">
        <v>7</v>
      </c>
      <c r="K199" s="10" t="str">
        <f t="shared" si="35"/>
        <v>-20</v>
      </c>
      <c r="L199" s="8" t="s">
        <v>7</v>
      </c>
      <c r="M199" s="10" t="str">
        <f t="shared" si="36"/>
        <v>-20</v>
      </c>
      <c r="N199" s="4"/>
    </row>
    <row r="200" spans="2:14" ht="11.25">
      <c r="B200" s="1"/>
      <c r="C200" s="6">
        <v>39791</v>
      </c>
      <c r="D200" s="24">
        <v>1.4881</v>
      </c>
      <c r="E200" s="24">
        <v>1.4831</v>
      </c>
      <c r="F200" s="25"/>
      <c r="G200" s="25"/>
      <c r="H200" s="8" t="s">
        <v>7</v>
      </c>
      <c r="I200" s="10" t="str">
        <f t="shared" si="34"/>
        <v>-20</v>
      </c>
      <c r="J200" s="8" t="s">
        <v>7</v>
      </c>
      <c r="K200" s="10" t="str">
        <f t="shared" si="35"/>
        <v>-20</v>
      </c>
      <c r="L200" s="8" t="s">
        <v>7</v>
      </c>
      <c r="M200" s="10" t="str">
        <f t="shared" si="36"/>
        <v>-20</v>
      </c>
      <c r="N200" s="4"/>
    </row>
    <row r="201" spans="2:14" ht="11.25">
      <c r="B201" s="1"/>
      <c r="C201" s="6">
        <v>39792</v>
      </c>
      <c r="D201" s="24">
        <v>1.4754</v>
      </c>
      <c r="E201" s="24">
        <v>1.4804</v>
      </c>
      <c r="F201" s="25"/>
      <c r="G201" s="25"/>
      <c r="H201" s="8">
        <v>1</v>
      </c>
      <c r="I201" s="10" t="str">
        <f t="shared" si="34"/>
        <v>20</v>
      </c>
      <c r="J201" s="8">
        <v>1</v>
      </c>
      <c r="K201" s="10" t="str">
        <f t="shared" si="35"/>
        <v>30</v>
      </c>
      <c r="L201" s="8">
        <v>1</v>
      </c>
      <c r="M201" s="10" t="str">
        <f t="shared" si="36"/>
        <v>40</v>
      </c>
      <c r="N201" s="4"/>
    </row>
    <row r="202" spans="2:14" ht="11.25">
      <c r="B202" s="1"/>
      <c r="C202" s="6">
        <v>39793</v>
      </c>
      <c r="D202" s="24">
        <v>1.4774</v>
      </c>
      <c r="E202" s="24">
        <v>1.4824</v>
      </c>
      <c r="F202" s="25"/>
      <c r="G202" s="25"/>
      <c r="H202" s="8">
        <v>1</v>
      </c>
      <c r="I202" s="10" t="str">
        <f t="shared" si="34"/>
        <v>20</v>
      </c>
      <c r="J202" s="8">
        <v>1</v>
      </c>
      <c r="K202" s="10" t="str">
        <f t="shared" si="35"/>
        <v>30</v>
      </c>
      <c r="L202" s="8">
        <v>1</v>
      </c>
      <c r="M202" s="10" t="str">
        <f t="shared" si="36"/>
        <v>40</v>
      </c>
      <c r="N202" s="4"/>
    </row>
    <row r="203" spans="2:14" ht="11.25">
      <c r="B203" s="1"/>
      <c r="C203" s="6">
        <v>39794</v>
      </c>
      <c r="D203" s="24">
        <v>1.5024</v>
      </c>
      <c r="E203" s="24">
        <v>1.5074</v>
      </c>
      <c r="F203" s="25"/>
      <c r="G203" s="25"/>
      <c r="H203" s="8">
        <v>1</v>
      </c>
      <c r="I203" s="10" t="str">
        <f t="shared" si="34"/>
        <v>20</v>
      </c>
      <c r="J203" s="8">
        <v>1</v>
      </c>
      <c r="K203" s="10" t="str">
        <f t="shared" si="35"/>
        <v>30</v>
      </c>
      <c r="L203" s="8">
        <v>1</v>
      </c>
      <c r="M203" s="10" t="str">
        <f t="shared" si="36"/>
        <v>40</v>
      </c>
      <c r="N203" s="4"/>
    </row>
    <row r="204" spans="2:14" ht="11.25">
      <c r="B204" s="1"/>
      <c r="C204" s="6">
        <v>39797</v>
      </c>
      <c r="D204" s="24">
        <v>1.4986</v>
      </c>
      <c r="E204" s="24">
        <v>1.5036</v>
      </c>
      <c r="F204" s="25"/>
      <c r="G204" s="25"/>
      <c r="H204" s="8" t="s">
        <v>7</v>
      </c>
      <c r="I204" s="10" t="str">
        <f t="shared" si="34"/>
        <v>-20</v>
      </c>
      <c r="J204" s="8" t="s">
        <v>7</v>
      </c>
      <c r="K204" s="10" t="str">
        <f t="shared" si="35"/>
        <v>-20</v>
      </c>
      <c r="L204" s="8" t="s">
        <v>7</v>
      </c>
      <c r="M204" s="10" t="str">
        <f t="shared" si="36"/>
        <v>-20</v>
      </c>
      <c r="N204" s="4"/>
    </row>
    <row r="205" spans="2:14" ht="11.25">
      <c r="B205" s="1"/>
      <c r="C205" s="6">
        <v>39798</v>
      </c>
      <c r="D205" s="24">
        <v>1.5304</v>
      </c>
      <c r="E205" s="24">
        <v>1.5254</v>
      </c>
      <c r="F205" s="25"/>
      <c r="G205" s="25"/>
      <c r="H205" s="8" t="s">
        <v>7</v>
      </c>
      <c r="I205" s="10" t="str">
        <f t="shared" si="34"/>
        <v>-20</v>
      </c>
      <c r="J205" s="8" t="s">
        <v>7</v>
      </c>
      <c r="K205" s="10" t="str">
        <f t="shared" si="35"/>
        <v>-20</v>
      </c>
      <c r="L205" s="8" t="s">
        <v>7</v>
      </c>
      <c r="M205" s="10" t="str">
        <f t="shared" si="36"/>
        <v>-20</v>
      </c>
      <c r="N205" s="4"/>
    </row>
    <row r="206" spans="2:14" ht="11.25">
      <c r="B206" s="1"/>
      <c r="C206" s="6">
        <v>39799</v>
      </c>
      <c r="D206" s="24">
        <v>1.5599</v>
      </c>
      <c r="E206" s="24">
        <v>1.5649</v>
      </c>
      <c r="F206" s="25"/>
      <c r="G206" s="25"/>
      <c r="H206" s="8">
        <v>1</v>
      </c>
      <c r="I206" s="10" t="str">
        <f t="shared" si="34"/>
        <v>20</v>
      </c>
      <c r="J206" s="8">
        <v>1</v>
      </c>
      <c r="K206" s="10" t="str">
        <f t="shared" si="35"/>
        <v>30</v>
      </c>
      <c r="L206" s="8">
        <v>1</v>
      </c>
      <c r="M206" s="10" t="str">
        <f t="shared" si="36"/>
        <v>40</v>
      </c>
      <c r="N206" s="4"/>
    </row>
    <row r="207" spans="2:14" ht="11.25">
      <c r="B207" s="1"/>
      <c r="C207" s="6">
        <v>39800</v>
      </c>
      <c r="D207" s="24">
        <v>1.5527</v>
      </c>
      <c r="E207" s="24">
        <v>1.5577</v>
      </c>
      <c r="F207" s="25"/>
      <c r="G207" s="25"/>
      <c r="H207" s="8">
        <v>1</v>
      </c>
      <c r="I207" s="10" t="str">
        <f t="shared" si="34"/>
        <v>20</v>
      </c>
      <c r="J207" s="8">
        <v>1</v>
      </c>
      <c r="K207" s="10" t="str">
        <f t="shared" si="35"/>
        <v>30</v>
      </c>
      <c r="L207" s="8" t="s">
        <v>7</v>
      </c>
      <c r="M207" s="10" t="str">
        <f t="shared" si="36"/>
        <v>-20</v>
      </c>
      <c r="N207" s="4"/>
    </row>
    <row r="208" spans="2:14" ht="11.25">
      <c r="B208" s="1"/>
      <c r="C208" s="6">
        <v>39801</v>
      </c>
      <c r="D208" s="24">
        <v>1.5044</v>
      </c>
      <c r="E208" s="24">
        <v>1.5094</v>
      </c>
      <c r="F208" s="25"/>
      <c r="G208" s="25"/>
      <c r="H208" s="8" t="s">
        <v>7</v>
      </c>
      <c r="I208" s="10" t="str">
        <f t="shared" si="34"/>
        <v>-20</v>
      </c>
      <c r="J208" s="8" t="s">
        <v>7</v>
      </c>
      <c r="K208" s="10" t="str">
        <f t="shared" si="35"/>
        <v>-20</v>
      </c>
      <c r="L208" s="8" t="s">
        <v>7</v>
      </c>
      <c r="M208" s="10" t="str">
        <f t="shared" si="36"/>
        <v>-20</v>
      </c>
      <c r="N208" s="4"/>
    </row>
    <row r="209" spans="2:14" ht="11.25">
      <c r="B209" s="1"/>
      <c r="C209" s="6">
        <v>39804</v>
      </c>
      <c r="D209" s="24">
        <v>1.495</v>
      </c>
      <c r="E209" s="24">
        <v>1.49</v>
      </c>
      <c r="F209" s="25"/>
      <c r="G209" s="25"/>
      <c r="H209" s="8" t="s">
        <v>7</v>
      </c>
      <c r="I209" s="10" t="str">
        <f t="shared" si="34"/>
        <v>-20</v>
      </c>
      <c r="J209" s="8" t="s">
        <v>7</v>
      </c>
      <c r="K209" s="10" t="str">
        <f t="shared" si="35"/>
        <v>-20</v>
      </c>
      <c r="L209" s="8" t="s">
        <v>7</v>
      </c>
      <c r="M209" s="10" t="str">
        <f t="shared" si="36"/>
        <v>-20</v>
      </c>
      <c r="N209" s="4"/>
    </row>
    <row r="210" spans="2:14" ht="11.25">
      <c r="B210" s="1"/>
      <c r="C210" s="6">
        <v>40170</v>
      </c>
      <c r="D210" s="24">
        <v>1.4824</v>
      </c>
      <c r="E210" s="24">
        <v>1.4874</v>
      </c>
      <c r="F210" s="25"/>
      <c r="G210" s="25"/>
      <c r="H210" s="8">
        <v>1</v>
      </c>
      <c r="I210" s="10" t="str">
        <f t="shared" si="34"/>
        <v>20</v>
      </c>
      <c r="J210" s="8" t="s">
        <v>7</v>
      </c>
      <c r="K210" s="10" t="str">
        <f t="shared" si="35"/>
        <v>-20</v>
      </c>
      <c r="L210" s="8" t="s">
        <v>7</v>
      </c>
      <c r="M210" s="10" t="str">
        <f t="shared" si="36"/>
        <v>-20</v>
      </c>
      <c r="N210" s="4"/>
    </row>
    <row r="211" spans="2:14" ht="11.25">
      <c r="B211" s="1"/>
      <c r="C211" s="6">
        <v>40171</v>
      </c>
      <c r="D211" s="24">
        <v>1.4722</v>
      </c>
      <c r="E211" s="24">
        <v>1.4772</v>
      </c>
      <c r="F211" s="25"/>
      <c r="G211" s="25"/>
      <c r="H211" s="8">
        <v>1</v>
      </c>
      <c r="I211" s="10" t="str">
        <f t="shared" si="34"/>
        <v>20</v>
      </c>
      <c r="J211" s="8">
        <v>1</v>
      </c>
      <c r="K211" s="10" t="str">
        <f t="shared" si="35"/>
        <v>30</v>
      </c>
      <c r="L211" s="8">
        <v>1</v>
      </c>
      <c r="M211" s="10" t="str">
        <f t="shared" si="36"/>
        <v>40</v>
      </c>
      <c r="N211" s="4"/>
    </row>
    <row r="212" spans="2:14" ht="11.25">
      <c r="B212" s="1"/>
      <c r="C212" s="6">
        <v>40176</v>
      </c>
      <c r="D212" s="24">
        <v>1.4656</v>
      </c>
      <c r="E212" s="24">
        <v>1.4706</v>
      </c>
      <c r="F212" s="25"/>
      <c r="G212" s="25"/>
      <c r="H212" s="8">
        <v>1</v>
      </c>
      <c r="I212" s="10" t="str">
        <f t="shared" si="34"/>
        <v>20</v>
      </c>
      <c r="J212" s="8" t="s">
        <v>7</v>
      </c>
      <c r="K212" s="10" t="str">
        <f t="shared" si="35"/>
        <v>-20</v>
      </c>
      <c r="L212" s="8" t="s">
        <v>7</v>
      </c>
      <c r="M212" s="10" t="str">
        <f t="shared" si="36"/>
        <v>-20</v>
      </c>
      <c r="N212" s="4"/>
    </row>
    <row r="213" spans="2:14" ht="11.25">
      <c r="B213" s="1"/>
      <c r="C213" s="6">
        <v>39812</v>
      </c>
      <c r="D213" s="24">
        <v>1.4434</v>
      </c>
      <c r="E213" s="24">
        <v>1.4474</v>
      </c>
      <c r="F213" s="25"/>
      <c r="G213" s="25"/>
      <c r="H213" s="8">
        <v>1</v>
      </c>
      <c r="I213" s="10" t="str">
        <f t="shared" si="34"/>
        <v>20</v>
      </c>
      <c r="J213" s="8">
        <v>1</v>
      </c>
      <c r="K213" s="10" t="str">
        <f t="shared" si="35"/>
        <v>30</v>
      </c>
      <c r="L213" s="8">
        <v>1</v>
      </c>
      <c r="M213" s="10" t="str">
        <f t="shared" si="36"/>
        <v>40</v>
      </c>
      <c r="N213" s="4"/>
    </row>
    <row r="214" spans="2:14" ht="13.5" thickBot="1">
      <c r="B214" s="1"/>
      <c r="C214" s="34" t="s">
        <v>6</v>
      </c>
      <c r="D214" s="34" t="s">
        <v>4</v>
      </c>
      <c r="E214" s="34" t="s">
        <v>4</v>
      </c>
      <c r="F214" s="36"/>
      <c r="G214" s="36"/>
      <c r="H214" s="36" t="s">
        <v>4</v>
      </c>
      <c r="I214" s="37">
        <f>I194+I195+I196+I197+I198+I199+I200+I201+I202+I203+I204+I205+I206+I207+I208+I209+I210+I212+I213</f>
        <v>60</v>
      </c>
      <c r="J214" s="37"/>
      <c r="K214" s="37">
        <f>K194+K195+K196+K197+K198+K199+K200+K201+K202+K203+K204+K205+K206+K207+K208+K209+K210+K212+K213</f>
        <v>20</v>
      </c>
      <c r="L214" s="37"/>
      <c r="M214" s="37">
        <f>M194+M195+M196+M197+M198+M199+M200+M201+M202+M203+M204+M205+M206+M207+M208+M209+M210+M212+M213</f>
        <v>-20</v>
      </c>
      <c r="N214" s="4"/>
    </row>
    <row r="215" spans="2:14" ht="12" thickTop="1">
      <c r="B215" s="1"/>
      <c r="C215" s="39"/>
      <c r="D215" s="40" t="s">
        <v>4</v>
      </c>
      <c r="E215" s="40" t="s">
        <v>4</v>
      </c>
      <c r="F215" s="41"/>
      <c r="G215" s="41"/>
      <c r="H215" s="41" t="s">
        <v>4</v>
      </c>
      <c r="I215" s="42" t="s">
        <v>4</v>
      </c>
      <c r="J215" s="41" t="s">
        <v>4</v>
      </c>
      <c r="K215" s="42" t="s">
        <v>4</v>
      </c>
      <c r="L215" s="41" t="s">
        <v>4</v>
      </c>
      <c r="M215" s="43" t="s">
        <v>4</v>
      </c>
      <c r="N215" s="4"/>
    </row>
    <row r="216" spans="2:14" ht="11.25">
      <c r="B216" s="1"/>
      <c r="C216" s="6">
        <v>39818</v>
      </c>
      <c r="D216" s="20">
        <v>1.4553</v>
      </c>
      <c r="E216" s="20">
        <v>1.4503</v>
      </c>
      <c r="F216" s="21"/>
      <c r="G216" s="21"/>
      <c r="H216" s="8">
        <v>1</v>
      </c>
      <c r="I216" s="10" t="str">
        <f aca="true" t="shared" si="37" ref="I216:I235">IF(H216=1,"20","-20")</f>
        <v>20</v>
      </c>
      <c r="J216" s="8">
        <v>1</v>
      </c>
      <c r="K216" s="10" t="str">
        <f aca="true" t="shared" si="38" ref="K216:K235">IF(J216=1,"30","-20")</f>
        <v>30</v>
      </c>
      <c r="L216" s="8">
        <v>1</v>
      </c>
      <c r="M216" s="10" t="str">
        <f aca="true" t="shared" si="39" ref="M216:M235">IF(L216=1,"40","-20")</f>
        <v>40</v>
      </c>
      <c r="N216" s="4"/>
    </row>
    <row r="217" spans="2:14" ht="11.25">
      <c r="B217" s="1"/>
      <c r="C217" s="6">
        <v>39819</v>
      </c>
      <c r="D217" s="24">
        <v>1.4677</v>
      </c>
      <c r="E217" s="24">
        <v>1.4627</v>
      </c>
      <c r="F217" s="25"/>
      <c r="G217" s="25"/>
      <c r="H217" s="8">
        <v>1</v>
      </c>
      <c r="I217" s="10" t="str">
        <f t="shared" si="37"/>
        <v>20</v>
      </c>
      <c r="J217" s="8">
        <v>1</v>
      </c>
      <c r="K217" s="10" t="str">
        <f t="shared" si="38"/>
        <v>30</v>
      </c>
      <c r="L217" s="8">
        <v>1</v>
      </c>
      <c r="M217" s="10" t="str">
        <f t="shared" si="39"/>
        <v>40</v>
      </c>
      <c r="N217" s="4"/>
    </row>
    <row r="218" spans="2:14" ht="11.25">
      <c r="B218" s="1"/>
      <c r="C218" s="6">
        <v>39820</v>
      </c>
      <c r="D218" s="24">
        <v>1.4917</v>
      </c>
      <c r="E218" s="24">
        <v>1.4967</v>
      </c>
      <c r="F218" s="25"/>
      <c r="G218" s="25"/>
      <c r="H218" s="8">
        <v>1</v>
      </c>
      <c r="I218" s="10" t="str">
        <f t="shared" si="37"/>
        <v>20</v>
      </c>
      <c r="J218" s="8">
        <v>1</v>
      </c>
      <c r="K218" s="10" t="str">
        <f t="shared" si="38"/>
        <v>30</v>
      </c>
      <c r="L218" s="8">
        <v>1</v>
      </c>
      <c r="M218" s="10" t="str">
        <f t="shared" si="39"/>
        <v>40</v>
      </c>
      <c r="N218" s="4"/>
    </row>
    <row r="219" spans="2:14" ht="11.25">
      <c r="B219" s="1"/>
      <c r="C219" s="6">
        <v>39821</v>
      </c>
      <c r="D219" s="24">
        <v>1.51</v>
      </c>
      <c r="E219" s="24">
        <v>1.515</v>
      </c>
      <c r="F219" s="25"/>
      <c r="G219" s="25"/>
      <c r="H219" s="8">
        <v>1</v>
      </c>
      <c r="I219" s="10" t="str">
        <f t="shared" si="37"/>
        <v>20</v>
      </c>
      <c r="J219" s="8">
        <v>1</v>
      </c>
      <c r="K219" s="10" t="str">
        <f t="shared" si="38"/>
        <v>30</v>
      </c>
      <c r="L219" s="8">
        <v>1</v>
      </c>
      <c r="M219" s="10" t="str">
        <f t="shared" si="39"/>
        <v>40</v>
      </c>
      <c r="N219" s="4"/>
    </row>
    <row r="220" spans="2:14" ht="11.25">
      <c r="B220" s="1"/>
      <c r="C220" s="6">
        <v>39822</v>
      </c>
      <c r="D220" s="24">
        <v>1.5233</v>
      </c>
      <c r="E220" s="24">
        <v>1.5183</v>
      </c>
      <c r="F220" s="25"/>
      <c r="G220" s="25"/>
      <c r="H220" s="8" t="s">
        <v>7</v>
      </c>
      <c r="I220" s="10" t="str">
        <f t="shared" si="37"/>
        <v>-20</v>
      </c>
      <c r="J220" s="8" t="s">
        <v>3</v>
      </c>
      <c r="K220" s="10" t="str">
        <f t="shared" si="38"/>
        <v>-20</v>
      </c>
      <c r="L220" s="8" t="s">
        <v>3</v>
      </c>
      <c r="M220" s="10" t="str">
        <f t="shared" si="39"/>
        <v>-20</v>
      </c>
      <c r="N220" s="4"/>
    </row>
    <row r="221" spans="2:14" ht="11.25">
      <c r="B221" s="1"/>
      <c r="C221" s="6">
        <v>39825</v>
      </c>
      <c r="D221" s="24">
        <v>1.5096</v>
      </c>
      <c r="E221" s="24">
        <v>1.5046</v>
      </c>
      <c r="F221" s="25"/>
      <c r="G221" s="25"/>
      <c r="H221" s="8">
        <v>1</v>
      </c>
      <c r="I221" s="10" t="str">
        <f t="shared" si="37"/>
        <v>20</v>
      </c>
      <c r="J221" s="8">
        <v>1</v>
      </c>
      <c r="K221" s="10" t="str">
        <f t="shared" si="38"/>
        <v>30</v>
      </c>
      <c r="L221" s="8">
        <v>1</v>
      </c>
      <c r="M221" s="10" t="str">
        <f t="shared" si="39"/>
        <v>40</v>
      </c>
      <c r="N221" s="4"/>
    </row>
    <row r="222" spans="2:14" ht="11.25">
      <c r="B222" s="1"/>
      <c r="C222" s="6">
        <v>39826</v>
      </c>
      <c r="D222" s="24">
        <v>1.481</v>
      </c>
      <c r="E222" s="24">
        <v>1.476</v>
      </c>
      <c r="F222" s="25"/>
      <c r="G222" s="25"/>
      <c r="H222" s="8" t="s">
        <v>7</v>
      </c>
      <c r="I222" s="10" t="str">
        <f t="shared" si="37"/>
        <v>-20</v>
      </c>
      <c r="J222" s="8" t="s">
        <v>7</v>
      </c>
      <c r="K222" s="10" t="str">
        <f t="shared" si="38"/>
        <v>-20</v>
      </c>
      <c r="L222" s="8" t="s">
        <v>7</v>
      </c>
      <c r="M222" s="10" t="str">
        <f t="shared" si="39"/>
        <v>-20</v>
      </c>
      <c r="N222" s="4"/>
    </row>
    <row r="223" spans="2:14" ht="11.25">
      <c r="B223" s="1"/>
      <c r="C223" s="6">
        <v>39827</v>
      </c>
      <c r="D223" s="24">
        <v>1.4509</v>
      </c>
      <c r="E223" s="24">
        <v>1.4559</v>
      </c>
      <c r="F223" s="25"/>
      <c r="G223" s="25"/>
      <c r="H223" s="8">
        <v>1</v>
      </c>
      <c r="I223" s="10" t="str">
        <f t="shared" si="37"/>
        <v>20</v>
      </c>
      <c r="J223" s="8">
        <v>1</v>
      </c>
      <c r="K223" s="10" t="str">
        <f t="shared" si="38"/>
        <v>30</v>
      </c>
      <c r="L223" s="8">
        <v>1</v>
      </c>
      <c r="M223" s="10" t="str">
        <f t="shared" si="39"/>
        <v>40</v>
      </c>
      <c r="N223" s="4"/>
    </row>
    <row r="224" spans="2:14" ht="11.25">
      <c r="B224" s="1"/>
      <c r="C224" s="6">
        <v>39828</v>
      </c>
      <c r="D224" s="24">
        <v>1.459</v>
      </c>
      <c r="E224" s="24">
        <v>1.464</v>
      </c>
      <c r="F224" s="25"/>
      <c r="G224" s="25"/>
      <c r="H224" s="8" t="s">
        <v>3</v>
      </c>
      <c r="I224" s="10" t="str">
        <f t="shared" si="37"/>
        <v>-20</v>
      </c>
      <c r="J224" s="8" t="s">
        <v>3</v>
      </c>
      <c r="K224" s="10" t="str">
        <f t="shared" si="38"/>
        <v>-20</v>
      </c>
      <c r="L224" s="8" t="s">
        <v>3</v>
      </c>
      <c r="M224" s="10" t="str">
        <f t="shared" si="39"/>
        <v>-20</v>
      </c>
      <c r="N224" s="4"/>
    </row>
    <row r="225" spans="2:14" ht="11.25">
      <c r="B225" s="1"/>
      <c r="C225" s="6">
        <v>39829</v>
      </c>
      <c r="D225" s="24">
        <v>1.4656</v>
      </c>
      <c r="E225" s="24">
        <v>1.4706</v>
      </c>
      <c r="F225" s="25"/>
      <c r="G225" s="25"/>
      <c r="H225" s="8">
        <v>1</v>
      </c>
      <c r="I225" s="10" t="str">
        <f t="shared" si="37"/>
        <v>20</v>
      </c>
      <c r="J225" s="8">
        <v>1</v>
      </c>
      <c r="K225" s="10" t="str">
        <f t="shared" si="38"/>
        <v>30</v>
      </c>
      <c r="L225" s="8">
        <v>1</v>
      </c>
      <c r="M225" s="10" t="str">
        <f t="shared" si="39"/>
        <v>40</v>
      </c>
      <c r="N225" s="4"/>
    </row>
    <row r="226" spans="2:14" ht="11.25">
      <c r="B226" s="1"/>
      <c r="C226" s="6">
        <v>39832</v>
      </c>
      <c r="D226" s="24">
        <v>1.4868</v>
      </c>
      <c r="E226" s="24">
        <v>1.4818</v>
      </c>
      <c r="F226" s="25"/>
      <c r="G226" s="25"/>
      <c r="H226" s="8">
        <v>1</v>
      </c>
      <c r="I226" s="10" t="str">
        <f t="shared" si="37"/>
        <v>20</v>
      </c>
      <c r="J226" s="8" t="s">
        <v>3</v>
      </c>
      <c r="K226" s="10" t="str">
        <f t="shared" si="38"/>
        <v>-20</v>
      </c>
      <c r="L226" s="8" t="s">
        <v>3</v>
      </c>
      <c r="M226" s="10" t="str">
        <f t="shared" si="39"/>
        <v>-20</v>
      </c>
      <c r="N226" s="4"/>
    </row>
    <row r="227" spans="2:14" ht="11.25">
      <c r="B227" s="1"/>
      <c r="C227" s="6">
        <v>39833</v>
      </c>
      <c r="D227" s="24">
        <v>1.4402</v>
      </c>
      <c r="E227" s="24">
        <v>1.4352</v>
      </c>
      <c r="F227" s="25"/>
      <c r="G227" s="25"/>
      <c r="H227" s="8">
        <v>1</v>
      </c>
      <c r="I227" s="10" t="str">
        <f t="shared" si="37"/>
        <v>20</v>
      </c>
      <c r="J227" s="8">
        <v>1</v>
      </c>
      <c r="K227" s="10" t="str">
        <f t="shared" si="38"/>
        <v>30</v>
      </c>
      <c r="L227" s="8">
        <v>1</v>
      </c>
      <c r="M227" s="10" t="str">
        <f t="shared" si="39"/>
        <v>40</v>
      </c>
      <c r="N227" s="4"/>
    </row>
    <row r="228" spans="2:14" ht="11.25">
      <c r="B228" s="1"/>
      <c r="C228" s="6">
        <v>39834</v>
      </c>
      <c r="D228" s="24">
        <v>1.3867</v>
      </c>
      <c r="E228" s="24">
        <v>1.3917</v>
      </c>
      <c r="F228" s="25"/>
      <c r="G228" s="25"/>
      <c r="H228" s="8">
        <v>1</v>
      </c>
      <c r="I228" s="10" t="str">
        <f t="shared" si="37"/>
        <v>20</v>
      </c>
      <c r="J228" s="8">
        <v>1</v>
      </c>
      <c r="K228" s="10" t="str">
        <f t="shared" si="38"/>
        <v>30</v>
      </c>
      <c r="L228" s="8">
        <v>1</v>
      </c>
      <c r="M228" s="10" t="str">
        <f t="shared" si="39"/>
        <v>40</v>
      </c>
      <c r="N228" s="4"/>
    </row>
    <row r="229" spans="2:14" ht="11.25">
      <c r="B229" s="1"/>
      <c r="C229" s="6">
        <v>39835</v>
      </c>
      <c r="D229" s="24">
        <v>1.3971</v>
      </c>
      <c r="E229" s="24">
        <v>1.3921</v>
      </c>
      <c r="F229" s="25"/>
      <c r="G229" s="25"/>
      <c r="H229" s="8">
        <v>1</v>
      </c>
      <c r="I229" s="10" t="str">
        <f t="shared" si="37"/>
        <v>20</v>
      </c>
      <c r="J229" s="8">
        <v>1</v>
      </c>
      <c r="K229" s="10" t="str">
        <f t="shared" si="38"/>
        <v>30</v>
      </c>
      <c r="L229" s="8">
        <v>1</v>
      </c>
      <c r="M229" s="10" t="str">
        <f t="shared" si="39"/>
        <v>40</v>
      </c>
      <c r="N229" s="4"/>
    </row>
    <row r="230" spans="2:14" ht="11.25">
      <c r="B230" s="1"/>
      <c r="C230" s="6">
        <v>39836</v>
      </c>
      <c r="D230" s="24">
        <v>1.3887</v>
      </c>
      <c r="E230" s="24">
        <v>1.3837</v>
      </c>
      <c r="F230" s="25"/>
      <c r="G230" s="25"/>
      <c r="H230" s="8">
        <v>1</v>
      </c>
      <c r="I230" s="10" t="str">
        <f t="shared" si="37"/>
        <v>20</v>
      </c>
      <c r="J230" s="8">
        <v>1</v>
      </c>
      <c r="K230" s="10" t="str">
        <f t="shared" si="38"/>
        <v>30</v>
      </c>
      <c r="L230" s="8">
        <v>1</v>
      </c>
      <c r="M230" s="10" t="str">
        <f t="shared" si="39"/>
        <v>40</v>
      </c>
      <c r="N230" s="4"/>
    </row>
    <row r="231" spans="2:14" ht="11.25">
      <c r="B231" s="1"/>
      <c r="C231" s="6">
        <v>39839</v>
      </c>
      <c r="D231" s="24">
        <v>1.3597</v>
      </c>
      <c r="E231" s="24">
        <v>1.3547</v>
      </c>
      <c r="F231" s="25"/>
      <c r="G231" s="25"/>
      <c r="H231" s="8">
        <v>1</v>
      </c>
      <c r="I231" s="10" t="str">
        <f t="shared" si="37"/>
        <v>20</v>
      </c>
      <c r="J231" s="8">
        <v>1</v>
      </c>
      <c r="K231" s="10" t="str">
        <f t="shared" si="38"/>
        <v>30</v>
      </c>
      <c r="L231" s="8" t="s">
        <v>3</v>
      </c>
      <c r="M231" s="10" t="str">
        <f t="shared" si="39"/>
        <v>-20</v>
      </c>
      <c r="N231" s="4"/>
    </row>
    <row r="232" spans="2:14" ht="11.25">
      <c r="B232" s="1"/>
      <c r="C232" s="6">
        <v>39840</v>
      </c>
      <c r="D232" s="24">
        <v>1.3978</v>
      </c>
      <c r="E232" s="24">
        <v>1.3928</v>
      </c>
      <c r="F232" s="25"/>
      <c r="G232" s="25"/>
      <c r="H232" s="8" t="s">
        <v>3</v>
      </c>
      <c r="I232" s="10" t="str">
        <f t="shared" si="37"/>
        <v>-20</v>
      </c>
      <c r="J232" s="8" t="s">
        <v>3</v>
      </c>
      <c r="K232" s="10" t="str">
        <f t="shared" si="38"/>
        <v>-20</v>
      </c>
      <c r="L232" s="8" t="s">
        <v>3</v>
      </c>
      <c r="M232" s="10" t="str">
        <f t="shared" si="39"/>
        <v>-20</v>
      </c>
      <c r="N232" s="4"/>
    </row>
    <row r="233" spans="2:14" ht="11.25">
      <c r="B233" s="1"/>
      <c r="C233" s="6">
        <v>39841</v>
      </c>
      <c r="D233" s="24">
        <v>1.417</v>
      </c>
      <c r="E233" s="24">
        <v>1.422</v>
      </c>
      <c r="F233" s="25"/>
      <c r="G233" s="25"/>
      <c r="H233" s="8">
        <v>1</v>
      </c>
      <c r="I233" s="10" t="str">
        <f t="shared" si="37"/>
        <v>20</v>
      </c>
      <c r="J233" s="8">
        <v>1</v>
      </c>
      <c r="K233" s="10" t="str">
        <f t="shared" si="38"/>
        <v>30</v>
      </c>
      <c r="L233" s="8">
        <v>1</v>
      </c>
      <c r="M233" s="10" t="str">
        <f t="shared" si="39"/>
        <v>40</v>
      </c>
      <c r="N233" s="4"/>
    </row>
    <row r="234" spans="2:14" ht="11.25">
      <c r="B234" s="1"/>
      <c r="C234" s="6">
        <v>39842</v>
      </c>
      <c r="D234" s="24">
        <v>1.4243</v>
      </c>
      <c r="E234" s="24">
        <v>1.4193</v>
      </c>
      <c r="F234" s="25"/>
      <c r="G234" s="25"/>
      <c r="H234" s="8">
        <v>1</v>
      </c>
      <c r="I234" s="10" t="str">
        <f t="shared" si="37"/>
        <v>20</v>
      </c>
      <c r="J234" s="8">
        <v>1</v>
      </c>
      <c r="K234" s="10" t="str">
        <f t="shared" si="38"/>
        <v>30</v>
      </c>
      <c r="L234" s="8">
        <v>1</v>
      </c>
      <c r="M234" s="10" t="str">
        <f t="shared" si="39"/>
        <v>40</v>
      </c>
      <c r="N234" s="4"/>
    </row>
    <row r="235" spans="2:14" ht="11.25">
      <c r="B235" s="1"/>
      <c r="C235" s="6">
        <v>39843</v>
      </c>
      <c r="D235" s="24">
        <v>1.4273</v>
      </c>
      <c r="E235" s="24">
        <v>1.4243</v>
      </c>
      <c r="F235" s="25"/>
      <c r="G235" s="25"/>
      <c r="H235" s="8">
        <v>1</v>
      </c>
      <c r="I235" s="10" t="str">
        <f t="shared" si="37"/>
        <v>20</v>
      </c>
      <c r="J235" s="8" t="s">
        <v>3</v>
      </c>
      <c r="K235" s="10" t="str">
        <f t="shared" si="38"/>
        <v>-20</v>
      </c>
      <c r="L235" s="8" t="s">
        <v>3</v>
      </c>
      <c r="M235" s="10" t="str">
        <f t="shared" si="39"/>
        <v>-20</v>
      </c>
      <c r="N235" s="4"/>
    </row>
    <row r="236" spans="2:14" ht="13.5" thickBot="1">
      <c r="B236" s="1"/>
      <c r="C236" s="34" t="s">
        <v>6</v>
      </c>
      <c r="D236" s="34" t="s">
        <v>4</v>
      </c>
      <c r="E236" s="34" t="s">
        <v>4</v>
      </c>
      <c r="F236" s="36"/>
      <c r="G236" s="36"/>
      <c r="H236" s="36" t="s">
        <v>4</v>
      </c>
      <c r="I236" s="37">
        <f>I216+I217+I218+I219+I220+I221+I222+I223+I224+I225+I226+I227+I228+I229+I230+I231+I232+I234+I235</f>
        <v>220</v>
      </c>
      <c r="J236" s="37"/>
      <c r="K236" s="37">
        <f>K216+K217+K218+K219+K220+K221+K222+K223+K224+K225+K226+K227+K228+K229+K230+K231+K232+K234+K235</f>
        <v>270</v>
      </c>
      <c r="L236" s="37"/>
      <c r="M236" s="37">
        <f>M216+M217+M218+M219+M220+M221+M222+M223+M224+M225+M226+M227+M228+M229+M230+M231+M232+M234+M235</f>
        <v>340</v>
      </c>
      <c r="N236" s="4"/>
    </row>
    <row r="237" spans="2:14" ht="12" thickTop="1">
      <c r="B237" s="1"/>
      <c r="C237" s="39"/>
      <c r="D237" s="40" t="s">
        <v>4</v>
      </c>
      <c r="E237" s="40" t="s">
        <v>4</v>
      </c>
      <c r="F237" s="41"/>
      <c r="G237" s="41"/>
      <c r="H237" s="41" t="s">
        <v>4</v>
      </c>
      <c r="I237" s="42" t="s">
        <v>4</v>
      </c>
      <c r="J237" s="41" t="s">
        <v>4</v>
      </c>
      <c r="K237" s="42" t="s">
        <v>4</v>
      </c>
      <c r="L237" s="41" t="s">
        <v>4</v>
      </c>
      <c r="M237" s="43" t="s">
        <v>4</v>
      </c>
      <c r="N237" s="4"/>
    </row>
    <row r="238" spans="2:14" ht="11.25">
      <c r="B238" s="1"/>
      <c r="C238" s="19">
        <v>39846</v>
      </c>
      <c r="D238" s="20">
        <v>1.4463</v>
      </c>
      <c r="E238" s="20">
        <v>1.4413</v>
      </c>
      <c r="F238" s="21"/>
      <c r="G238" s="21"/>
      <c r="H238" s="8">
        <v>1</v>
      </c>
      <c r="I238" s="10" t="str">
        <f aca="true" t="shared" si="40" ref="I238:I301">IF(H238=1,"20","-20")</f>
        <v>20</v>
      </c>
      <c r="J238" s="22">
        <v>1</v>
      </c>
      <c r="K238" s="10" t="str">
        <f aca="true" t="shared" si="41" ref="K238:K257">IF(J238=1,"30","-20")</f>
        <v>30</v>
      </c>
      <c r="L238" s="22" t="s">
        <v>3</v>
      </c>
      <c r="M238" s="10" t="str">
        <f aca="true" t="shared" si="42" ref="M238:M257">IF(L238=1,"40","-20")</f>
        <v>-20</v>
      </c>
      <c r="N238" s="4"/>
    </row>
    <row r="239" spans="2:14" ht="11.25">
      <c r="B239" s="1"/>
      <c r="C239" s="19">
        <v>39847</v>
      </c>
      <c r="D239" s="24">
        <v>1.4222</v>
      </c>
      <c r="E239" s="24">
        <v>1.4172</v>
      </c>
      <c r="F239" s="25"/>
      <c r="G239" s="25"/>
      <c r="H239" s="8" t="s">
        <v>7</v>
      </c>
      <c r="I239" s="10" t="str">
        <f t="shared" si="40"/>
        <v>-20</v>
      </c>
      <c r="J239" s="8" t="s">
        <v>3</v>
      </c>
      <c r="K239" s="10" t="str">
        <f t="shared" si="41"/>
        <v>-20</v>
      </c>
      <c r="L239" s="8" t="s">
        <v>3</v>
      </c>
      <c r="M239" s="10" t="str">
        <f t="shared" si="42"/>
        <v>-20</v>
      </c>
      <c r="N239" s="4"/>
    </row>
    <row r="240" spans="2:14" ht="11.25">
      <c r="B240" s="1"/>
      <c r="C240" s="19">
        <v>39848</v>
      </c>
      <c r="D240" s="24">
        <v>1.4431</v>
      </c>
      <c r="E240" s="24">
        <v>1.4381</v>
      </c>
      <c r="F240" s="25"/>
      <c r="G240" s="25"/>
      <c r="H240" s="8">
        <v>1</v>
      </c>
      <c r="I240" s="10" t="str">
        <f t="shared" si="40"/>
        <v>20</v>
      </c>
      <c r="J240" s="8" t="s">
        <v>3</v>
      </c>
      <c r="K240" s="10" t="str">
        <f t="shared" si="41"/>
        <v>-20</v>
      </c>
      <c r="L240" s="8" t="s">
        <v>3</v>
      </c>
      <c r="M240" s="10" t="str">
        <f t="shared" si="42"/>
        <v>-20</v>
      </c>
      <c r="N240" s="4"/>
    </row>
    <row r="241" spans="2:14" ht="11.25">
      <c r="B241" s="1"/>
      <c r="C241" s="19">
        <v>39849</v>
      </c>
      <c r="D241" s="24">
        <v>1.4444</v>
      </c>
      <c r="E241" s="24">
        <v>1.4394</v>
      </c>
      <c r="F241" s="25"/>
      <c r="G241" s="25"/>
      <c r="H241" s="8">
        <v>1</v>
      </c>
      <c r="I241" s="10" t="str">
        <f t="shared" si="40"/>
        <v>20</v>
      </c>
      <c r="J241" s="8">
        <v>1</v>
      </c>
      <c r="K241" s="10" t="str">
        <f t="shared" si="41"/>
        <v>30</v>
      </c>
      <c r="L241" s="8" t="s">
        <v>3</v>
      </c>
      <c r="M241" s="10" t="str">
        <f t="shared" si="42"/>
        <v>-20</v>
      </c>
      <c r="N241" s="4"/>
    </row>
    <row r="242" spans="2:14" ht="11.25">
      <c r="B242" s="1"/>
      <c r="C242" s="19">
        <v>39850</v>
      </c>
      <c r="D242" s="24">
        <v>1.4634</v>
      </c>
      <c r="E242" s="24">
        <v>1.4584</v>
      </c>
      <c r="F242" s="25"/>
      <c r="G242" s="25"/>
      <c r="H242" s="8">
        <v>1</v>
      </c>
      <c r="I242" s="10" t="str">
        <f t="shared" si="40"/>
        <v>20</v>
      </c>
      <c r="J242" s="8">
        <v>1</v>
      </c>
      <c r="K242" s="10" t="str">
        <f t="shared" si="41"/>
        <v>30</v>
      </c>
      <c r="L242" s="8">
        <v>1</v>
      </c>
      <c r="M242" s="10" t="str">
        <f t="shared" si="42"/>
        <v>40</v>
      </c>
      <c r="N242" s="4"/>
    </row>
    <row r="243" spans="2:14" ht="11.25">
      <c r="B243" s="1"/>
      <c r="C243" s="19">
        <v>39853</v>
      </c>
      <c r="D243" s="24">
        <v>1.4863</v>
      </c>
      <c r="E243" s="24">
        <v>1.4813</v>
      </c>
      <c r="F243" s="25"/>
      <c r="G243" s="25"/>
      <c r="H243" s="8">
        <v>1</v>
      </c>
      <c r="I243" s="10" t="str">
        <f t="shared" si="40"/>
        <v>20</v>
      </c>
      <c r="J243" s="8">
        <v>1</v>
      </c>
      <c r="K243" s="10" t="str">
        <f t="shared" si="41"/>
        <v>30</v>
      </c>
      <c r="L243" s="8">
        <v>1</v>
      </c>
      <c r="M243" s="10" t="str">
        <f t="shared" si="42"/>
        <v>40</v>
      </c>
      <c r="N243" s="4"/>
    </row>
    <row r="244" spans="2:14" ht="11.25">
      <c r="B244" s="1"/>
      <c r="C244" s="19">
        <v>39854</v>
      </c>
      <c r="D244" s="24">
        <v>1.4892</v>
      </c>
      <c r="E244" s="24">
        <v>1.4842</v>
      </c>
      <c r="F244" s="25"/>
      <c r="G244" s="25"/>
      <c r="H244" s="8">
        <v>1</v>
      </c>
      <c r="I244" s="10" t="str">
        <f t="shared" si="40"/>
        <v>20</v>
      </c>
      <c r="J244" s="8">
        <v>1</v>
      </c>
      <c r="K244" s="10" t="str">
        <f t="shared" si="41"/>
        <v>30</v>
      </c>
      <c r="L244" s="8">
        <v>1</v>
      </c>
      <c r="M244" s="10" t="str">
        <f t="shared" si="42"/>
        <v>40</v>
      </c>
      <c r="N244" s="4"/>
    </row>
    <row r="245" spans="2:14" ht="11.25">
      <c r="B245" s="1"/>
      <c r="C245" s="19">
        <v>39855</v>
      </c>
      <c r="D245" s="24">
        <v>1.4539</v>
      </c>
      <c r="E245" s="24">
        <v>1.4489</v>
      </c>
      <c r="F245" s="25"/>
      <c r="G245" s="25"/>
      <c r="H245" s="8">
        <v>1</v>
      </c>
      <c r="I245" s="10" t="str">
        <f t="shared" si="40"/>
        <v>20</v>
      </c>
      <c r="J245" s="8" t="s">
        <v>3</v>
      </c>
      <c r="K245" s="10" t="str">
        <f t="shared" si="41"/>
        <v>-20</v>
      </c>
      <c r="L245" s="8" t="s">
        <v>3</v>
      </c>
      <c r="M245" s="10" t="str">
        <f t="shared" si="42"/>
        <v>-20</v>
      </c>
      <c r="N245" s="4"/>
    </row>
    <row r="246" spans="2:14" ht="11.25">
      <c r="B246" s="1"/>
      <c r="C246" s="19">
        <v>39856</v>
      </c>
      <c r="D246" s="24">
        <v>1.4363</v>
      </c>
      <c r="E246" s="24">
        <v>1.4413</v>
      </c>
      <c r="F246" s="25"/>
      <c r="G246" s="25"/>
      <c r="H246" s="8" t="s">
        <v>3</v>
      </c>
      <c r="I246" s="10" t="str">
        <f t="shared" si="40"/>
        <v>-20</v>
      </c>
      <c r="J246" s="8" t="s">
        <v>3</v>
      </c>
      <c r="K246" s="10" t="str">
        <f t="shared" si="41"/>
        <v>-20</v>
      </c>
      <c r="L246" s="8" t="s">
        <v>3</v>
      </c>
      <c r="M246" s="10" t="str">
        <f t="shared" si="42"/>
        <v>-20</v>
      </c>
      <c r="N246" s="4"/>
    </row>
    <row r="247" spans="2:14" ht="11.25">
      <c r="B247" s="1"/>
      <c r="C247" s="19">
        <v>39857</v>
      </c>
      <c r="D247" s="24">
        <v>1.4268</v>
      </c>
      <c r="E247" s="24">
        <v>1.4318</v>
      </c>
      <c r="F247" s="25"/>
      <c r="G247" s="25"/>
      <c r="H247" s="8">
        <v>1</v>
      </c>
      <c r="I247" s="10" t="str">
        <f t="shared" si="40"/>
        <v>20</v>
      </c>
      <c r="J247" s="8">
        <v>1</v>
      </c>
      <c r="K247" s="10" t="str">
        <f t="shared" si="41"/>
        <v>30</v>
      </c>
      <c r="L247" s="8">
        <v>1</v>
      </c>
      <c r="M247" s="10" t="str">
        <f t="shared" si="42"/>
        <v>40</v>
      </c>
      <c r="N247" s="4"/>
    </row>
    <row r="248" spans="2:14" ht="11.25">
      <c r="B248" s="1"/>
      <c r="C248" s="19">
        <v>39860</v>
      </c>
      <c r="D248" s="24">
        <v>1.4206</v>
      </c>
      <c r="E248" s="24">
        <v>1.4156</v>
      </c>
      <c r="F248" s="25"/>
      <c r="G248" s="25"/>
      <c r="H248" s="8" t="s">
        <v>3</v>
      </c>
      <c r="I248" s="10" t="str">
        <f t="shared" si="40"/>
        <v>-20</v>
      </c>
      <c r="J248" s="8" t="s">
        <v>3</v>
      </c>
      <c r="K248" s="10" t="str">
        <f t="shared" si="41"/>
        <v>-20</v>
      </c>
      <c r="L248" s="8" t="s">
        <v>3</v>
      </c>
      <c r="M248" s="10" t="str">
        <f t="shared" si="42"/>
        <v>-20</v>
      </c>
      <c r="N248" s="4"/>
    </row>
    <row r="249" spans="2:14" ht="11.25">
      <c r="B249" s="1"/>
      <c r="C249" s="19">
        <v>39861</v>
      </c>
      <c r="D249" s="24">
        <v>1.4289</v>
      </c>
      <c r="E249" s="24">
        <v>1.4209</v>
      </c>
      <c r="F249" s="25"/>
      <c r="G249" s="25"/>
      <c r="H249" s="8">
        <v>1</v>
      </c>
      <c r="I249" s="10" t="str">
        <f t="shared" si="40"/>
        <v>20</v>
      </c>
      <c r="J249" s="8">
        <v>1</v>
      </c>
      <c r="K249" s="10" t="str">
        <f t="shared" si="41"/>
        <v>30</v>
      </c>
      <c r="L249" s="8">
        <v>1</v>
      </c>
      <c r="M249" s="10" t="str">
        <f t="shared" si="42"/>
        <v>40</v>
      </c>
      <c r="N249" s="4"/>
    </row>
    <row r="250" spans="2:14" ht="11.25">
      <c r="B250" s="1"/>
      <c r="C250" s="19">
        <v>39862</v>
      </c>
      <c r="D250" s="24">
        <v>1.4204</v>
      </c>
      <c r="E250" s="24">
        <v>1.4284</v>
      </c>
      <c r="F250" s="25"/>
      <c r="G250" s="25"/>
      <c r="H250" s="8" t="s">
        <v>3</v>
      </c>
      <c r="I250" s="10" t="str">
        <f t="shared" si="40"/>
        <v>-20</v>
      </c>
      <c r="J250" s="8" t="s">
        <v>3</v>
      </c>
      <c r="K250" s="10" t="str">
        <f t="shared" si="41"/>
        <v>-20</v>
      </c>
      <c r="L250" s="8" t="s">
        <v>3</v>
      </c>
      <c r="M250" s="10" t="str">
        <f t="shared" si="42"/>
        <v>-20</v>
      </c>
      <c r="N250" s="4"/>
    </row>
    <row r="251" spans="2:14" ht="11.25">
      <c r="B251" s="1"/>
      <c r="C251" s="19">
        <v>39863</v>
      </c>
      <c r="D251" s="24">
        <v>1.4202</v>
      </c>
      <c r="E251" s="24">
        <v>1.4282</v>
      </c>
      <c r="F251" s="25"/>
      <c r="G251" s="25"/>
      <c r="H251" s="8">
        <v>1</v>
      </c>
      <c r="I251" s="10" t="str">
        <f t="shared" si="40"/>
        <v>20</v>
      </c>
      <c r="J251" s="8">
        <v>1</v>
      </c>
      <c r="K251" s="10" t="str">
        <f t="shared" si="41"/>
        <v>30</v>
      </c>
      <c r="L251" s="8">
        <v>1</v>
      </c>
      <c r="M251" s="10" t="str">
        <f t="shared" si="42"/>
        <v>40</v>
      </c>
      <c r="N251" s="4"/>
    </row>
    <row r="252" spans="2:14" ht="11.25">
      <c r="B252" s="1"/>
      <c r="C252" s="19">
        <v>39864</v>
      </c>
      <c r="D252" s="24">
        <v>1.4292</v>
      </c>
      <c r="E252" s="24">
        <v>1.4242</v>
      </c>
      <c r="F252" s="25"/>
      <c r="G252" s="25"/>
      <c r="H252" s="8">
        <v>1</v>
      </c>
      <c r="I252" s="10" t="str">
        <f t="shared" si="40"/>
        <v>20</v>
      </c>
      <c r="J252" s="8">
        <v>1</v>
      </c>
      <c r="K252" s="10" t="str">
        <f t="shared" si="41"/>
        <v>30</v>
      </c>
      <c r="L252" s="8">
        <v>1</v>
      </c>
      <c r="M252" s="10" t="str">
        <f t="shared" si="42"/>
        <v>40</v>
      </c>
      <c r="N252" s="4"/>
    </row>
    <row r="253" spans="2:14" ht="11.25">
      <c r="B253" s="1"/>
      <c r="C253" s="19">
        <v>39864</v>
      </c>
      <c r="D253" s="24">
        <v>1.4403</v>
      </c>
      <c r="E253" s="24">
        <v>1.4453</v>
      </c>
      <c r="F253" s="25"/>
      <c r="G253" s="25"/>
      <c r="H253" s="8">
        <v>1</v>
      </c>
      <c r="I253" s="10" t="str">
        <f t="shared" si="40"/>
        <v>20</v>
      </c>
      <c r="J253" s="8">
        <v>1</v>
      </c>
      <c r="K253" s="10" t="str">
        <f t="shared" si="41"/>
        <v>30</v>
      </c>
      <c r="L253" s="8">
        <v>1</v>
      </c>
      <c r="M253" s="10" t="str">
        <f t="shared" si="42"/>
        <v>40</v>
      </c>
      <c r="N253" s="4"/>
    </row>
    <row r="254" spans="2:14" ht="11.25">
      <c r="B254" s="1"/>
      <c r="C254" s="19">
        <v>39868</v>
      </c>
      <c r="D254" s="24">
        <v>1.4494</v>
      </c>
      <c r="E254" s="24">
        <v>1.4544</v>
      </c>
      <c r="F254" s="25"/>
      <c r="G254" s="25"/>
      <c r="H254" s="8" t="s">
        <v>3</v>
      </c>
      <c r="I254" s="10" t="str">
        <f t="shared" si="40"/>
        <v>-20</v>
      </c>
      <c r="J254" s="8" t="s">
        <v>3</v>
      </c>
      <c r="K254" s="10" t="str">
        <f t="shared" si="41"/>
        <v>-20</v>
      </c>
      <c r="L254" s="8" t="s">
        <v>3</v>
      </c>
      <c r="M254" s="10" t="str">
        <f t="shared" si="42"/>
        <v>-20</v>
      </c>
      <c r="N254" s="4"/>
    </row>
    <row r="255" spans="2:14" ht="11.25">
      <c r="B255" s="1"/>
      <c r="C255" s="19">
        <v>39869</v>
      </c>
      <c r="D255" s="24">
        <v>1.452</v>
      </c>
      <c r="E255" s="24">
        <v>1.457</v>
      </c>
      <c r="F255" s="25"/>
      <c r="G255" s="25"/>
      <c r="H255" s="8">
        <v>1</v>
      </c>
      <c r="I255" s="10" t="str">
        <f t="shared" si="40"/>
        <v>20</v>
      </c>
      <c r="J255" s="8">
        <v>1</v>
      </c>
      <c r="K255" s="10" t="str">
        <f t="shared" si="41"/>
        <v>30</v>
      </c>
      <c r="L255" s="8" t="s">
        <v>3</v>
      </c>
      <c r="M255" s="10" t="str">
        <f t="shared" si="42"/>
        <v>-20</v>
      </c>
      <c r="N255" s="4"/>
    </row>
    <row r="256" spans="2:14" ht="11.25">
      <c r="B256" s="1"/>
      <c r="C256" s="19">
        <v>39870</v>
      </c>
      <c r="D256" s="24">
        <v>1.4204</v>
      </c>
      <c r="E256" s="24">
        <v>1.4254</v>
      </c>
      <c r="F256" s="25"/>
      <c r="G256" s="25"/>
      <c r="H256" s="8">
        <v>1</v>
      </c>
      <c r="I256" s="10" t="str">
        <f t="shared" si="40"/>
        <v>20</v>
      </c>
      <c r="J256" s="8">
        <v>1</v>
      </c>
      <c r="K256" s="10" t="str">
        <f t="shared" si="41"/>
        <v>30</v>
      </c>
      <c r="L256" s="8" t="s">
        <v>3</v>
      </c>
      <c r="M256" s="10" t="str">
        <f t="shared" si="42"/>
        <v>-20</v>
      </c>
      <c r="N256" s="4"/>
    </row>
    <row r="257" spans="2:14" ht="11.25">
      <c r="B257" s="1"/>
      <c r="C257" s="19">
        <v>39871</v>
      </c>
      <c r="D257" s="24">
        <v>1.4307</v>
      </c>
      <c r="E257" s="24">
        <v>1.4257</v>
      </c>
      <c r="F257" s="25"/>
      <c r="G257" s="25"/>
      <c r="H257" s="8" t="s">
        <v>3</v>
      </c>
      <c r="I257" s="10" t="str">
        <f t="shared" si="40"/>
        <v>-20</v>
      </c>
      <c r="J257" s="8" t="s">
        <v>3</v>
      </c>
      <c r="K257" s="10" t="str">
        <f t="shared" si="41"/>
        <v>-20</v>
      </c>
      <c r="L257" s="8" t="s">
        <v>3</v>
      </c>
      <c r="M257" s="10" t="str">
        <f t="shared" si="42"/>
        <v>-20</v>
      </c>
      <c r="N257" s="4"/>
    </row>
    <row r="258" spans="2:14" ht="13.5" thickBot="1">
      <c r="B258" s="1"/>
      <c r="C258" s="34" t="s">
        <v>6</v>
      </c>
      <c r="D258" s="34" t="s">
        <v>4</v>
      </c>
      <c r="E258" s="34" t="s">
        <v>4</v>
      </c>
      <c r="F258" s="36"/>
      <c r="G258" s="36"/>
      <c r="H258" s="36" t="s">
        <v>4</v>
      </c>
      <c r="I258" s="37">
        <f>I238+I239+I240+I241+I242+I243+I244+I245+I246+I247+I248+I249+I250+I251+I252+I253+I254+I256+I257</f>
        <v>140</v>
      </c>
      <c r="J258" s="37"/>
      <c r="K258" s="37">
        <f>K238+K239+K240+K241+K242+K243+K244+K245+K246+K247+K248+K249+K250+K251+K252+K253+K254+K256+K257</f>
        <v>170</v>
      </c>
      <c r="L258" s="37"/>
      <c r="M258" s="37">
        <f>M238+M239+M240+M241+M242+M243+M244+M245+M246+M247+M248+M249+M250+M251+M252+M253+M254+M256+M257</f>
        <v>100</v>
      </c>
      <c r="N258" s="4"/>
    </row>
    <row r="259" spans="2:14" ht="12" thickTop="1">
      <c r="B259" s="1"/>
      <c r="C259" s="39"/>
      <c r="D259" s="40" t="s">
        <v>4</v>
      </c>
      <c r="E259" s="40" t="s">
        <v>4</v>
      </c>
      <c r="F259" s="41"/>
      <c r="G259" s="41"/>
      <c r="H259" s="41" t="s">
        <v>4</v>
      </c>
      <c r="I259" s="42" t="s">
        <v>4</v>
      </c>
      <c r="J259" s="41" t="s">
        <v>4</v>
      </c>
      <c r="K259" s="42" t="s">
        <v>4</v>
      </c>
      <c r="L259" s="41" t="s">
        <v>4</v>
      </c>
      <c r="M259" s="43" t="s">
        <v>4</v>
      </c>
      <c r="N259" s="4"/>
    </row>
    <row r="260" spans="2:14" ht="11.25">
      <c r="B260" s="1"/>
      <c r="C260" s="19">
        <v>39874</v>
      </c>
      <c r="D260" s="20">
        <v>1.4262</v>
      </c>
      <c r="E260" s="20">
        <v>1.4212</v>
      </c>
      <c r="F260" s="21"/>
      <c r="G260" s="21"/>
      <c r="H260" s="22" t="s">
        <v>3</v>
      </c>
      <c r="I260" s="10" t="str">
        <f t="shared" si="40"/>
        <v>-20</v>
      </c>
      <c r="J260" s="22" t="s">
        <v>3</v>
      </c>
      <c r="K260" s="10" t="str">
        <f aca="true" t="shared" si="43" ref="K260:K281">IF(J260=1,"30","-20")</f>
        <v>-20</v>
      </c>
      <c r="L260" s="22" t="s">
        <v>3</v>
      </c>
      <c r="M260" s="10" t="str">
        <f aca="true" t="shared" si="44" ref="M260:M281">IF(L260=1,"40","-20")</f>
        <v>-20</v>
      </c>
      <c r="N260" s="4"/>
    </row>
    <row r="261" spans="2:14" ht="11.25">
      <c r="B261" s="1"/>
      <c r="C261" s="19">
        <v>39875</v>
      </c>
      <c r="D261" s="24">
        <v>1.402</v>
      </c>
      <c r="E261" s="24">
        <v>1.407</v>
      </c>
      <c r="F261" s="25"/>
      <c r="G261" s="25"/>
      <c r="H261" s="8">
        <v>1</v>
      </c>
      <c r="I261" s="10" t="str">
        <f t="shared" si="40"/>
        <v>20</v>
      </c>
      <c r="J261" s="8">
        <v>1</v>
      </c>
      <c r="K261" s="10" t="str">
        <f t="shared" si="43"/>
        <v>30</v>
      </c>
      <c r="L261" s="8">
        <v>1</v>
      </c>
      <c r="M261" s="10" t="str">
        <f t="shared" si="44"/>
        <v>40</v>
      </c>
      <c r="N261" s="4"/>
    </row>
    <row r="262" spans="2:14" ht="11.25">
      <c r="B262" s="1"/>
      <c r="C262" s="19">
        <v>39876</v>
      </c>
      <c r="D262" s="24">
        <v>1.4024</v>
      </c>
      <c r="E262" s="24">
        <v>1.4074</v>
      </c>
      <c r="F262" s="25"/>
      <c r="G262" s="25"/>
      <c r="H262" s="8" t="s">
        <v>3</v>
      </c>
      <c r="I262" s="10" t="str">
        <f t="shared" si="40"/>
        <v>-20</v>
      </c>
      <c r="J262" s="8" t="s">
        <v>3</v>
      </c>
      <c r="K262" s="10" t="str">
        <f t="shared" si="43"/>
        <v>-20</v>
      </c>
      <c r="L262" s="8" t="s">
        <v>3</v>
      </c>
      <c r="M262" s="10" t="str">
        <f t="shared" si="44"/>
        <v>-20</v>
      </c>
      <c r="N262" s="4"/>
    </row>
    <row r="263" spans="2:14" ht="11.25">
      <c r="B263" s="1"/>
      <c r="C263" s="19">
        <v>39877</v>
      </c>
      <c r="D263" s="24">
        <v>1.418</v>
      </c>
      <c r="E263" s="24">
        <v>1.413</v>
      </c>
      <c r="F263" s="25"/>
      <c r="G263" s="25"/>
      <c r="H263" s="8" t="s">
        <v>3</v>
      </c>
      <c r="I263" s="10" t="str">
        <f t="shared" si="40"/>
        <v>-20</v>
      </c>
      <c r="J263" s="8" t="s">
        <v>3</v>
      </c>
      <c r="K263" s="10" t="str">
        <f t="shared" si="43"/>
        <v>-20</v>
      </c>
      <c r="L263" s="8" t="s">
        <v>3</v>
      </c>
      <c r="M263" s="10" t="str">
        <f t="shared" si="44"/>
        <v>-20</v>
      </c>
      <c r="N263" s="4"/>
    </row>
    <row r="264" spans="2:14" ht="11.25">
      <c r="B264" s="1"/>
      <c r="C264" s="19">
        <v>39878</v>
      </c>
      <c r="D264" s="24">
        <v>1.4121</v>
      </c>
      <c r="E264" s="24">
        <v>1.4171</v>
      </c>
      <c r="F264" s="25"/>
      <c r="G264" s="25"/>
      <c r="H264" s="8" t="s">
        <v>3</v>
      </c>
      <c r="I264" s="10" t="str">
        <f t="shared" si="40"/>
        <v>-20</v>
      </c>
      <c r="J264" s="8" t="s">
        <v>3</v>
      </c>
      <c r="K264" s="10" t="str">
        <f t="shared" si="43"/>
        <v>-20</v>
      </c>
      <c r="L264" s="8" t="s">
        <v>3</v>
      </c>
      <c r="M264" s="10" t="str">
        <f t="shared" si="44"/>
        <v>-20</v>
      </c>
      <c r="N264" s="4"/>
    </row>
    <row r="265" spans="2:14" ht="11.25">
      <c r="B265" s="1"/>
      <c r="C265" s="19">
        <v>39881</v>
      </c>
      <c r="D265" s="24">
        <v>1.4131</v>
      </c>
      <c r="E265" s="24">
        <v>1.4081</v>
      </c>
      <c r="F265" s="25"/>
      <c r="G265" s="25"/>
      <c r="H265" s="8">
        <v>1</v>
      </c>
      <c r="I265" s="10" t="str">
        <f t="shared" si="40"/>
        <v>20</v>
      </c>
      <c r="J265" s="8">
        <v>1</v>
      </c>
      <c r="K265" s="10" t="str">
        <f t="shared" si="43"/>
        <v>30</v>
      </c>
      <c r="L265" s="8">
        <v>1</v>
      </c>
      <c r="M265" s="10" t="str">
        <f t="shared" si="44"/>
        <v>40</v>
      </c>
      <c r="N265" s="4"/>
    </row>
    <row r="266" spans="2:14" ht="11.25">
      <c r="B266" s="1"/>
      <c r="C266" s="19">
        <v>39882</v>
      </c>
      <c r="D266" s="24">
        <v>1.3773</v>
      </c>
      <c r="E266" s="24">
        <v>1.382</v>
      </c>
      <c r="F266" s="25"/>
      <c r="G266" s="25"/>
      <c r="H266" s="8">
        <v>1</v>
      </c>
      <c r="I266" s="10" t="str">
        <f t="shared" si="40"/>
        <v>20</v>
      </c>
      <c r="J266" s="8" t="s">
        <v>3</v>
      </c>
      <c r="K266" s="10" t="str">
        <f t="shared" si="43"/>
        <v>-20</v>
      </c>
      <c r="L266" s="8" t="s">
        <v>3</v>
      </c>
      <c r="M266" s="10" t="str">
        <f t="shared" si="44"/>
        <v>-20</v>
      </c>
      <c r="N266" s="4"/>
    </row>
    <row r="267" spans="2:14" ht="11.25">
      <c r="B267" s="1"/>
      <c r="C267" s="19">
        <v>39883</v>
      </c>
      <c r="D267" s="24">
        <v>1.376</v>
      </c>
      <c r="E267" s="24">
        <v>1.371</v>
      </c>
      <c r="F267" s="25"/>
      <c r="G267" s="25"/>
      <c r="H267" s="8">
        <v>1</v>
      </c>
      <c r="I267" s="10" t="str">
        <f t="shared" si="40"/>
        <v>20</v>
      </c>
      <c r="J267" s="8">
        <v>1</v>
      </c>
      <c r="K267" s="10" t="str">
        <f t="shared" si="43"/>
        <v>30</v>
      </c>
      <c r="L267" s="8">
        <v>1</v>
      </c>
      <c r="M267" s="10" t="str">
        <f t="shared" si="44"/>
        <v>40</v>
      </c>
      <c r="N267" s="4"/>
    </row>
    <row r="268" spans="2:14" ht="11.25">
      <c r="B268" s="1"/>
      <c r="C268" s="19">
        <v>39884</v>
      </c>
      <c r="D268" s="24">
        <v>1.3852</v>
      </c>
      <c r="E268" s="24">
        <v>1.3902</v>
      </c>
      <c r="F268" s="25"/>
      <c r="G268" s="25"/>
      <c r="H268" s="8" t="s">
        <v>3</v>
      </c>
      <c r="I268" s="10" t="str">
        <f t="shared" si="40"/>
        <v>-20</v>
      </c>
      <c r="J268" s="8" t="s">
        <v>3</v>
      </c>
      <c r="K268" s="10" t="str">
        <f t="shared" si="43"/>
        <v>-20</v>
      </c>
      <c r="L268" s="8" t="s">
        <v>3</v>
      </c>
      <c r="M268" s="10" t="str">
        <f t="shared" si="44"/>
        <v>-20</v>
      </c>
      <c r="N268" s="4"/>
    </row>
    <row r="269" spans="2:14" ht="11.25">
      <c r="B269" s="1"/>
      <c r="C269" s="19">
        <v>39885</v>
      </c>
      <c r="D269" s="24">
        <v>1.3931</v>
      </c>
      <c r="E269" s="24">
        <v>1.3981</v>
      </c>
      <c r="F269" s="25"/>
      <c r="G269" s="25"/>
      <c r="H269" s="8" t="s">
        <v>3</v>
      </c>
      <c r="I269" s="10" t="str">
        <f t="shared" si="40"/>
        <v>-20</v>
      </c>
      <c r="J269" s="8" t="s">
        <v>3</v>
      </c>
      <c r="K269" s="10" t="str">
        <f t="shared" si="43"/>
        <v>-20</v>
      </c>
      <c r="L269" s="8" t="s">
        <v>3</v>
      </c>
      <c r="M269" s="10" t="str">
        <f t="shared" si="44"/>
        <v>-20</v>
      </c>
      <c r="N269" s="4"/>
    </row>
    <row r="270" spans="2:14" ht="11.25">
      <c r="B270" s="1"/>
      <c r="C270" s="19">
        <v>39888</v>
      </c>
      <c r="D270" s="24">
        <v>1.3918</v>
      </c>
      <c r="E270" s="24">
        <v>1.3968</v>
      </c>
      <c r="F270" s="25"/>
      <c r="G270" s="25"/>
      <c r="H270" s="8">
        <v>1</v>
      </c>
      <c r="I270" s="10" t="str">
        <f t="shared" si="40"/>
        <v>20</v>
      </c>
      <c r="J270" s="8">
        <v>1</v>
      </c>
      <c r="K270" s="10" t="str">
        <f t="shared" si="43"/>
        <v>30</v>
      </c>
      <c r="L270" s="8">
        <v>1</v>
      </c>
      <c r="M270" s="10" t="str">
        <f t="shared" si="44"/>
        <v>40</v>
      </c>
      <c r="N270" s="4"/>
    </row>
    <row r="271" spans="2:14" ht="11.25">
      <c r="B271" s="1"/>
      <c r="C271" s="19">
        <v>39889</v>
      </c>
      <c r="D271" s="24">
        <v>1.4062</v>
      </c>
      <c r="E271" s="24">
        <v>1.4112</v>
      </c>
      <c r="F271" s="25"/>
      <c r="G271" s="25"/>
      <c r="H271" s="8" t="s">
        <v>3</v>
      </c>
      <c r="I271" s="10" t="str">
        <f t="shared" si="40"/>
        <v>-20</v>
      </c>
      <c r="J271" s="8" t="s">
        <v>3</v>
      </c>
      <c r="K271" s="10" t="str">
        <f t="shared" si="43"/>
        <v>-20</v>
      </c>
      <c r="L271" s="8" t="s">
        <v>3</v>
      </c>
      <c r="M271" s="10" t="str">
        <f t="shared" si="44"/>
        <v>-20</v>
      </c>
      <c r="N271" s="4"/>
    </row>
    <row r="272" spans="2:14" ht="11.25">
      <c r="B272" s="1"/>
      <c r="C272" s="19">
        <v>39890</v>
      </c>
      <c r="D272" s="24">
        <v>1.4052</v>
      </c>
      <c r="E272" s="24">
        <v>1.4002</v>
      </c>
      <c r="F272" s="25"/>
      <c r="G272" s="25"/>
      <c r="H272" s="8">
        <v>1</v>
      </c>
      <c r="I272" s="10" t="str">
        <f t="shared" si="40"/>
        <v>20</v>
      </c>
      <c r="J272" s="8">
        <v>1</v>
      </c>
      <c r="K272" s="10" t="str">
        <f t="shared" si="43"/>
        <v>30</v>
      </c>
      <c r="L272" s="8">
        <v>1</v>
      </c>
      <c r="M272" s="10" t="str">
        <f t="shared" si="44"/>
        <v>40</v>
      </c>
      <c r="N272" s="4"/>
    </row>
    <row r="273" spans="2:14" ht="11.25">
      <c r="B273" s="1"/>
      <c r="C273" s="19">
        <v>39891</v>
      </c>
      <c r="D273" s="24">
        <v>1.4294</v>
      </c>
      <c r="E273" s="24">
        <v>1.4244</v>
      </c>
      <c r="F273" s="25"/>
      <c r="G273" s="25"/>
      <c r="H273" s="8">
        <v>1</v>
      </c>
      <c r="I273" s="10" t="str">
        <f t="shared" si="40"/>
        <v>20</v>
      </c>
      <c r="J273" s="8">
        <v>1</v>
      </c>
      <c r="K273" s="10" t="str">
        <f t="shared" si="43"/>
        <v>30</v>
      </c>
      <c r="L273" s="8">
        <v>1</v>
      </c>
      <c r="M273" s="10" t="str">
        <f t="shared" si="44"/>
        <v>40</v>
      </c>
      <c r="N273" s="4"/>
    </row>
    <row r="274" spans="2:14" ht="11.25">
      <c r="B274" s="1"/>
      <c r="C274" s="19">
        <v>39892</v>
      </c>
      <c r="D274" s="24">
        <v>1.4496</v>
      </c>
      <c r="E274" s="24">
        <v>1.4446</v>
      </c>
      <c r="F274" s="25"/>
      <c r="G274" s="25"/>
      <c r="H274" s="8" t="s">
        <v>3</v>
      </c>
      <c r="I274" s="10" t="str">
        <f t="shared" si="40"/>
        <v>-20</v>
      </c>
      <c r="J274" s="8" t="s">
        <v>3</v>
      </c>
      <c r="K274" s="10" t="str">
        <f t="shared" si="43"/>
        <v>-20</v>
      </c>
      <c r="L274" s="8" t="s">
        <v>3</v>
      </c>
      <c r="M274" s="10" t="str">
        <f t="shared" si="44"/>
        <v>-20</v>
      </c>
      <c r="N274" s="4"/>
    </row>
    <row r="275" spans="2:14" ht="11.25">
      <c r="B275" s="1"/>
      <c r="C275" s="19">
        <v>39892</v>
      </c>
      <c r="D275" s="24">
        <v>1.4477</v>
      </c>
      <c r="E275" s="24">
        <v>1.4527</v>
      </c>
      <c r="F275" s="25"/>
      <c r="G275" s="25"/>
      <c r="H275" s="8" t="s">
        <v>3</v>
      </c>
      <c r="I275" s="10" t="str">
        <f t="shared" si="40"/>
        <v>-20</v>
      </c>
      <c r="J275" s="8" t="s">
        <v>3</v>
      </c>
      <c r="K275" s="10" t="str">
        <f t="shared" si="43"/>
        <v>-20</v>
      </c>
      <c r="L275" s="8" t="s">
        <v>3</v>
      </c>
      <c r="M275" s="10" t="str">
        <f t="shared" si="44"/>
        <v>-20</v>
      </c>
      <c r="N275" s="4"/>
    </row>
    <row r="276" spans="2:14" ht="11.25">
      <c r="B276" s="1"/>
      <c r="C276" s="19">
        <v>39896</v>
      </c>
      <c r="D276" s="24">
        <v>1.4568</v>
      </c>
      <c r="E276" s="24">
        <v>1.4618</v>
      </c>
      <c r="F276" s="25"/>
      <c r="G276" s="25"/>
      <c r="H276" s="8">
        <v>1</v>
      </c>
      <c r="I276" s="10" t="str">
        <f t="shared" si="40"/>
        <v>20</v>
      </c>
      <c r="J276" s="8">
        <v>1</v>
      </c>
      <c r="K276" s="10" t="str">
        <f t="shared" si="43"/>
        <v>30</v>
      </c>
      <c r="L276" s="8">
        <v>1</v>
      </c>
      <c r="M276" s="10" t="str">
        <f t="shared" si="44"/>
        <v>40</v>
      </c>
      <c r="N276" s="4"/>
    </row>
    <row r="277" spans="2:14" ht="11.25">
      <c r="B277" s="1"/>
      <c r="C277" s="19">
        <v>39897</v>
      </c>
      <c r="D277" s="24">
        <v>1.4704</v>
      </c>
      <c r="E277" s="24">
        <v>1.4654</v>
      </c>
      <c r="F277" s="25"/>
      <c r="G277" s="25"/>
      <c r="H277" s="8" t="s">
        <v>3</v>
      </c>
      <c r="I277" s="10" t="str">
        <f t="shared" si="40"/>
        <v>-20</v>
      </c>
      <c r="J277" s="8" t="s">
        <v>3</v>
      </c>
      <c r="K277" s="10" t="str">
        <f t="shared" si="43"/>
        <v>-20</v>
      </c>
      <c r="L277" s="8" t="s">
        <v>3</v>
      </c>
      <c r="M277" s="10" t="str">
        <f t="shared" si="44"/>
        <v>-20</v>
      </c>
      <c r="N277" s="4"/>
    </row>
    <row r="278" spans="2:14" ht="11.25">
      <c r="B278" s="1"/>
      <c r="C278" s="19">
        <v>39898</v>
      </c>
      <c r="D278" s="24">
        <v>1.4556</v>
      </c>
      <c r="E278" s="24">
        <v>1.4606</v>
      </c>
      <c r="F278" s="25"/>
      <c r="G278" s="25"/>
      <c r="H278" s="8" t="s">
        <v>3</v>
      </c>
      <c r="I278" s="10" t="str">
        <f t="shared" si="40"/>
        <v>-20</v>
      </c>
      <c r="J278" s="8" t="s">
        <v>3</v>
      </c>
      <c r="K278" s="10" t="str">
        <f t="shared" si="43"/>
        <v>-20</v>
      </c>
      <c r="L278" s="8" t="s">
        <v>3</v>
      </c>
      <c r="M278" s="10" t="str">
        <f t="shared" si="44"/>
        <v>-20</v>
      </c>
      <c r="N278" s="4"/>
    </row>
    <row r="279" spans="2:14" ht="11.25">
      <c r="B279" s="1"/>
      <c r="C279" s="19">
        <v>39899</v>
      </c>
      <c r="D279" s="24">
        <v>1.4468</v>
      </c>
      <c r="E279" s="24">
        <v>1.4418</v>
      </c>
      <c r="F279" s="25"/>
      <c r="G279" s="25"/>
      <c r="H279" s="8">
        <v>1</v>
      </c>
      <c r="I279" s="10" t="str">
        <f t="shared" si="40"/>
        <v>20</v>
      </c>
      <c r="J279" s="8">
        <v>1</v>
      </c>
      <c r="K279" s="10" t="str">
        <f t="shared" si="43"/>
        <v>30</v>
      </c>
      <c r="L279" s="8" t="s">
        <v>3</v>
      </c>
      <c r="M279" s="10" t="str">
        <f t="shared" si="44"/>
        <v>-20</v>
      </c>
      <c r="N279" s="4"/>
    </row>
    <row r="280" spans="2:14" ht="11.25">
      <c r="B280" s="1"/>
      <c r="C280" s="19">
        <v>39902</v>
      </c>
      <c r="D280" s="24">
        <v>1.425</v>
      </c>
      <c r="E280" s="24">
        <v>1.42</v>
      </c>
      <c r="F280" s="25"/>
      <c r="G280" s="25"/>
      <c r="H280" s="8">
        <v>1</v>
      </c>
      <c r="I280" s="10" t="str">
        <f t="shared" si="40"/>
        <v>20</v>
      </c>
      <c r="J280" s="8">
        <v>1</v>
      </c>
      <c r="K280" s="10" t="str">
        <f t="shared" si="43"/>
        <v>30</v>
      </c>
      <c r="L280" s="8">
        <v>1</v>
      </c>
      <c r="M280" s="10" t="str">
        <f t="shared" si="44"/>
        <v>40</v>
      </c>
      <c r="N280" s="4"/>
    </row>
    <row r="281" spans="2:14" ht="11.25">
      <c r="B281" s="1"/>
      <c r="C281" s="19">
        <v>39903</v>
      </c>
      <c r="D281" s="24">
        <v>1.425</v>
      </c>
      <c r="E281" s="24">
        <v>1.43</v>
      </c>
      <c r="F281" s="25"/>
      <c r="G281" s="25"/>
      <c r="H281" s="8">
        <v>1</v>
      </c>
      <c r="I281" s="10" t="str">
        <f t="shared" si="40"/>
        <v>20</v>
      </c>
      <c r="J281" s="8">
        <v>1</v>
      </c>
      <c r="K281" s="10" t="str">
        <f t="shared" si="43"/>
        <v>30</v>
      </c>
      <c r="L281" s="8" t="s">
        <v>3</v>
      </c>
      <c r="M281" s="10" t="str">
        <f t="shared" si="44"/>
        <v>-20</v>
      </c>
      <c r="N281" s="4"/>
    </row>
    <row r="282" spans="2:14" ht="13.5" thickBot="1">
      <c r="B282" s="1"/>
      <c r="C282" s="34" t="s">
        <v>6</v>
      </c>
      <c r="D282" s="34" t="s">
        <v>4</v>
      </c>
      <c r="E282" s="34" t="s">
        <v>4</v>
      </c>
      <c r="F282" s="36"/>
      <c r="G282" s="36"/>
      <c r="H282" s="36" t="s">
        <v>4</v>
      </c>
      <c r="I282" s="37">
        <f>I260+I261+I262+I263+I264+I265+I266+I267+I268+I269+I270+I271+I272+I273+I274+I275+I276+I277+I278+I280+I281</f>
        <v>-20</v>
      </c>
      <c r="J282" s="37"/>
      <c r="K282" s="37">
        <f>K260+K261+K262+K263+K264+K265+K266+K267+K268+K269+K270+K271+K272+K273+K274+K275+K276+K277+K278+K280+K281</f>
        <v>30</v>
      </c>
      <c r="L282" s="37"/>
      <c r="M282" s="37">
        <f>M260+M261+M262+M263+M264+M265+M266+M267+M268+M269+M270+M271+M272+M273+M274+M275+M276+M277+M278+M280+M281</f>
        <v>60</v>
      </c>
      <c r="N282" s="4"/>
    </row>
    <row r="283" spans="2:14" ht="12" thickTop="1">
      <c r="B283" s="1"/>
      <c r="C283" s="39"/>
      <c r="D283" s="40" t="s">
        <v>4</v>
      </c>
      <c r="E283" s="40" t="s">
        <v>4</v>
      </c>
      <c r="F283" s="41"/>
      <c r="G283" s="41"/>
      <c r="H283" s="41" t="s">
        <v>4</v>
      </c>
      <c r="I283" s="42" t="s">
        <v>4</v>
      </c>
      <c r="J283" s="41" t="s">
        <v>4</v>
      </c>
      <c r="K283" s="42" t="s">
        <v>4</v>
      </c>
      <c r="L283" s="41" t="s">
        <v>4</v>
      </c>
      <c r="M283" s="43" t="s">
        <v>4</v>
      </c>
      <c r="N283" s="4"/>
    </row>
    <row r="284" spans="2:14" ht="11.25">
      <c r="B284" s="1"/>
      <c r="C284" s="19">
        <v>39904</v>
      </c>
      <c r="D284" s="20">
        <v>1.4332</v>
      </c>
      <c r="E284" s="20">
        <v>1.4382</v>
      </c>
      <c r="F284" s="21"/>
      <c r="G284" s="21"/>
      <c r="H284" s="22" t="s">
        <v>3</v>
      </c>
      <c r="I284" s="10" t="str">
        <f t="shared" si="40"/>
        <v>-20</v>
      </c>
      <c r="J284" s="22" t="s">
        <v>3</v>
      </c>
      <c r="K284" s="10" t="str">
        <f aca="true" t="shared" si="45" ref="K284:K305">IF(J284=1,"30","-20")</f>
        <v>-20</v>
      </c>
      <c r="L284" s="22" t="s">
        <v>3</v>
      </c>
      <c r="M284" s="10" t="str">
        <f aca="true" t="shared" si="46" ref="M284:M305">IF(L284=1,"40","-20")</f>
        <v>-20</v>
      </c>
      <c r="N284" s="4"/>
    </row>
    <row r="285" spans="2:14" ht="11.25">
      <c r="B285" s="1"/>
      <c r="C285" s="19">
        <v>39905</v>
      </c>
      <c r="D285" s="24">
        <v>1.4466</v>
      </c>
      <c r="E285" s="24">
        <v>1.4516</v>
      </c>
      <c r="F285" s="25"/>
      <c r="G285" s="25"/>
      <c r="H285" s="8">
        <v>1</v>
      </c>
      <c r="I285" s="10" t="str">
        <f t="shared" si="40"/>
        <v>20</v>
      </c>
      <c r="J285" s="8">
        <v>1</v>
      </c>
      <c r="K285" s="10" t="str">
        <f t="shared" si="45"/>
        <v>30</v>
      </c>
      <c r="L285" s="8">
        <v>1</v>
      </c>
      <c r="M285" s="10" t="str">
        <f t="shared" si="46"/>
        <v>40</v>
      </c>
      <c r="N285" s="4"/>
    </row>
    <row r="286" spans="2:14" ht="11.25">
      <c r="B286" s="1"/>
      <c r="C286" s="19">
        <v>39906</v>
      </c>
      <c r="D286" s="24">
        <v>1.4719</v>
      </c>
      <c r="E286" s="24">
        <v>1.4769</v>
      </c>
      <c r="F286" s="25"/>
      <c r="G286" s="25"/>
      <c r="H286" s="8" t="s">
        <v>3</v>
      </c>
      <c r="I286" s="10" t="str">
        <f t="shared" si="40"/>
        <v>-20</v>
      </c>
      <c r="J286" s="8" t="s">
        <v>3</v>
      </c>
      <c r="K286" s="10" t="str">
        <f t="shared" si="45"/>
        <v>-20</v>
      </c>
      <c r="L286" s="8" t="s">
        <v>3</v>
      </c>
      <c r="M286" s="10" t="str">
        <f t="shared" si="46"/>
        <v>-20</v>
      </c>
      <c r="N286" s="4"/>
    </row>
    <row r="287" spans="2:14" ht="11.25">
      <c r="B287" s="1"/>
      <c r="C287" s="6">
        <v>39909</v>
      </c>
      <c r="D287" s="24">
        <v>1.4887</v>
      </c>
      <c r="E287" s="24">
        <v>1.4937</v>
      </c>
      <c r="F287" s="25"/>
      <c r="G287" s="25"/>
      <c r="H287" s="8" t="s">
        <v>3</v>
      </c>
      <c r="I287" s="10" t="str">
        <f t="shared" si="40"/>
        <v>-20</v>
      </c>
      <c r="J287" s="8" t="s">
        <v>3</v>
      </c>
      <c r="K287" s="10" t="str">
        <f t="shared" si="45"/>
        <v>-20</v>
      </c>
      <c r="L287" s="8" t="s">
        <v>3</v>
      </c>
      <c r="M287" s="10" t="str">
        <f t="shared" si="46"/>
        <v>-20</v>
      </c>
      <c r="N287" s="4"/>
    </row>
    <row r="288" spans="2:14" ht="11.25">
      <c r="B288" s="1"/>
      <c r="C288" s="6">
        <v>39910</v>
      </c>
      <c r="D288" s="24">
        <v>1.4727</v>
      </c>
      <c r="E288" s="24">
        <v>1.4677</v>
      </c>
      <c r="F288" s="25"/>
      <c r="G288" s="25"/>
      <c r="H288" s="8">
        <v>1</v>
      </c>
      <c r="I288" s="10" t="str">
        <f t="shared" si="40"/>
        <v>20</v>
      </c>
      <c r="J288" s="8">
        <v>1</v>
      </c>
      <c r="K288" s="10" t="str">
        <f t="shared" si="45"/>
        <v>30</v>
      </c>
      <c r="L288" s="8">
        <v>1</v>
      </c>
      <c r="M288" s="10" t="str">
        <f t="shared" si="46"/>
        <v>40</v>
      </c>
      <c r="N288" s="4"/>
    </row>
    <row r="289" spans="2:14" ht="11.25">
      <c r="B289" s="1"/>
      <c r="C289" s="6">
        <v>39911</v>
      </c>
      <c r="D289" s="24">
        <v>1.473</v>
      </c>
      <c r="E289" s="24">
        <v>1.468</v>
      </c>
      <c r="F289" s="25"/>
      <c r="G289" s="25"/>
      <c r="H289" s="8" t="s">
        <v>3</v>
      </c>
      <c r="I289" s="10" t="str">
        <f t="shared" si="40"/>
        <v>-20</v>
      </c>
      <c r="J289" s="8" t="s">
        <v>3</v>
      </c>
      <c r="K289" s="10" t="str">
        <f t="shared" si="45"/>
        <v>-20</v>
      </c>
      <c r="L289" s="8" t="s">
        <v>3</v>
      </c>
      <c r="M289" s="10" t="str">
        <f t="shared" si="46"/>
        <v>-20</v>
      </c>
      <c r="N289" s="4"/>
    </row>
    <row r="290" spans="2:14" ht="11.25">
      <c r="B290" s="1"/>
      <c r="C290" s="6">
        <v>39912</v>
      </c>
      <c r="D290" s="24">
        <v>1.4697</v>
      </c>
      <c r="E290" s="24">
        <v>1.4747</v>
      </c>
      <c r="F290" s="25"/>
      <c r="G290" s="25"/>
      <c r="H290" s="8">
        <v>1</v>
      </c>
      <c r="I290" s="10" t="str">
        <f t="shared" si="40"/>
        <v>20</v>
      </c>
      <c r="J290" s="8">
        <v>1</v>
      </c>
      <c r="K290" s="10" t="str">
        <f t="shared" si="45"/>
        <v>30</v>
      </c>
      <c r="L290" s="8" t="s">
        <v>3</v>
      </c>
      <c r="M290" s="10" t="str">
        <f t="shared" si="46"/>
        <v>-20</v>
      </c>
      <c r="N290" s="4"/>
    </row>
    <row r="291" spans="2:14" ht="11.25">
      <c r="B291" s="1"/>
      <c r="C291" s="6">
        <v>39913</v>
      </c>
      <c r="D291" s="24">
        <v>1.467</v>
      </c>
      <c r="E291" s="24">
        <v>1.472</v>
      </c>
      <c r="F291" s="25"/>
      <c r="G291" s="25"/>
      <c r="H291" s="8" t="s">
        <v>3</v>
      </c>
      <c r="I291" s="10" t="str">
        <f t="shared" si="40"/>
        <v>-20</v>
      </c>
      <c r="J291" s="8" t="s">
        <v>3</v>
      </c>
      <c r="K291" s="10" t="str">
        <f t="shared" si="45"/>
        <v>-20</v>
      </c>
      <c r="L291" s="8" t="s">
        <v>3</v>
      </c>
      <c r="M291" s="10" t="str">
        <f t="shared" si="46"/>
        <v>-20</v>
      </c>
      <c r="N291" s="4"/>
    </row>
    <row r="292" spans="2:14" ht="11.25">
      <c r="B292" s="1"/>
      <c r="C292" s="6">
        <v>39916</v>
      </c>
      <c r="D292" s="24">
        <v>1.464</v>
      </c>
      <c r="E292" s="24">
        <v>1.469</v>
      </c>
      <c r="F292" s="25"/>
      <c r="G292" s="25"/>
      <c r="H292" s="8">
        <v>1</v>
      </c>
      <c r="I292" s="10" t="str">
        <f t="shared" si="40"/>
        <v>20</v>
      </c>
      <c r="J292" s="8">
        <v>1</v>
      </c>
      <c r="K292" s="10" t="str">
        <f t="shared" si="45"/>
        <v>30</v>
      </c>
      <c r="L292" s="8">
        <v>1</v>
      </c>
      <c r="M292" s="10" t="str">
        <f t="shared" si="46"/>
        <v>40</v>
      </c>
      <c r="N292" s="4"/>
    </row>
    <row r="293" spans="2:14" ht="11.25">
      <c r="B293" s="1"/>
      <c r="C293" s="6">
        <v>39917</v>
      </c>
      <c r="D293" s="24">
        <v>1.4843</v>
      </c>
      <c r="E293" s="24">
        <v>1.4893</v>
      </c>
      <c r="F293" s="25"/>
      <c r="G293" s="25"/>
      <c r="H293" s="8">
        <v>1</v>
      </c>
      <c r="I293" s="10" t="str">
        <f t="shared" si="40"/>
        <v>20</v>
      </c>
      <c r="J293" s="8" t="s">
        <v>3</v>
      </c>
      <c r="K293" s="10" t="str">
        <f t="shared" si="45"/>
        <v>-20</v>
      </c>
      <c r="L293" s="8" t="s">
        <v>3</v>
      </c>
      <c r="M293" s="10" t="str">
        <f t="shared" si="46"/>
        <v>-20</v>
      </c>
      <c r="N293" s="4"/>
    </row>
    <row r="294" spans="2:14" ht="11.25">
      <c r="B294" s="1"/>
      <c r="C294" s="6">
        <v>39918</v>
      </c>
      <c r="D294" s="24">
        <v>1.4903</v>
      </c>
      <c r="E294" s="24">
        <v>1.4953</v>
      </c>
      <c r="F294" s="25"/>
      <c r="G294" s="25"/>
      <c r="H294" s="8" t="s">
        <v>3</v>
      </c>
      <c r="I294" s="10" t="str">
        <f t="shared" si="40"/>
        <v>-20</v>
      </c>
      <c r="J294" s="8" t="s">
        <v>3</v>
      </c>
      <c r="K294" s="10" t="str">
        <f t="shared" si="45"/>
        <v>-20</v>
      </c>
      <c r="L294" s="8" t="s">
        <v>3</v>
      </c>
      <c r="M294" s="10" t="str">
        <f t="shared" si="46"/>
        <v>-20</v>
      </c>
      <c r="N294" s="4"/>
    </row>
    <row r="295" spans="2:14" ht="11.25">
      <c r="B295" s="1"/>
      <c r="C295" s="6">
        <v>39919</v>
      </c>
      <c r="D295" s="24">
        <v>1.4988</v>
      </c>
      <c r="E295" s="24">
        <v>1.5038</v>
      </c>
      <c r="F295" s="25"/>
      <c r="G295" s="25"/>
      <c r="H295" s="8">
        <v>1</v>
      </c>
      <c r="I295" s="10" t="str">
        <f t="shared" si="40"/>
        <v>20</v>
      </c>
      <c r="J295" s="8">
        <v>1</v>
      </c>
      <c r="K295" s="10" t="str">
        <f t="shared" si="45"/>
        <v>30</v>
      </c>
      <c r="L295" s="8" t="s">
        <v>3</v>
      </c>
      <c r="M295" s="10" t="str">
        <f t="shared" si="46"/>
        <v>-20</v>
      </c>
      <c r="N295" s="4"/>
    </row>
    <row r="296" spans="2:14" ht="11.25">
      <c r="B296" s="1"/>
      <c r="C296" s="6">
        <v>39920</v>
      </c>
      <c r="D296" s="24">
        <v>1.4916</v>
      </c>
      <c r="E296" s="24">
        <v>1.4866</v>
      </c>
      <c r="F296" s="25"/>
      <c r="G296" s="25"/>
      <c r="H296" s="8">
        <v>1</v>
      </c>
      <c r="I296" s="10" t="str">
        <f t="shared" si="40"/>
        <v>20</v>
      </c>
      <c r="J296" s="8">
        <v>1</v>
      </c>
      <c r="K296" s="10" t="str">
        <f t="shared" si="45"/>
        <v>30</v>
      </c>
      <c r="L296" s="8">
        <v>1</v>
      </c>
      <c r="M296" s="10" t="str">
        <f t="shared" si="46"/>
        <v>40</v>
      </c>
      <c r="N296" s="4"/>
    </row>
    <row r="297" spans="2:14" ht="11.25">
      <c r="B297" s="1"/>
      <c r="C297" s="6">
        <v>39923</v>
      </c>
      <c r="D297" s="24">
        <v>1.4788</v>
      </c>
      <c r="E297" s="24">
        <v>1.4738</v>
      </c>
      <c r="F297" s="25"/>
      <c r="G297" s="25"/>
      <c r="H297" s="8">
        <v>1</v>
      </c>
      <c r="I297" s="10" t="str">
        <f t="shared" si="40"/>
        <v>20</v>
      </c>
      <c r="J297" s="8">
        <v>1</v>
      </c>
      <c r="K297" s="10" t="str">
        <f t="shared" si="45"/>
        <v>30</v>
      </c>
      <c r="L297" s="8" t="s">
        <v>3</v>
      </c>
      <c r="M297" s="10" t="str">
        <f t="shared" si="46"/>
        <v>-20</v>
      </c>
      <c r="N297" s="4"/>
    </row>
    <row r="298" spans="2:14" ht="11.25">
      <c r="B298" s="1"/>
      <c r="C298" s="6">
        <v>39924</v>
      </c>
      <c r="D298" s="24">
        <v>1.4543</v>
      </c>
      <c r="E298" s="24">
        <v>1.4493</v>
      </c>
      <c r="F298" s="25"/>
      <c r="G298" s="25"/>
      <c r="H298" s="8">
        <v>1</v>
      </c>
      <c r="I298" s="10" t="str">
        <f t="shared" si="40"/>
        <v>20</v>
      </c>
      <c r="J298" s="8" t="s">
        <v>3</v>
      </c>
      <c r="K298" s="10" t="str">
        <f t="shared" si="45"/>
        <v>-20</v>
      </c>
      <c r="L298" s="8" t="s">
        <v>3</v>
      </c>
      <c r="M298" s="10" t="str">
        <f t="shared" si="46"/>
        <v>-20</v>
      </c>
      <c r="N298" s="4"/>
    </row>
    <row r="299" spans="2:14" ht="11.25">
      <c r="B299" s="1"/>
      <c r="C299" s="6">
        <v>39925</v>
      </c>
      <c r="D299" s="24">
        <v>1.4666</v>
      </c>
      <c r="E299" s="24">
        <v>1.4616</v>
      </c>
      <c r="F299" s="25"/>
      <c r="G299" s="25"/>
      <c r="H299" s="8" t="s">
        <v>3</v>
      </c>
      <c r="I299" s="10" t="str">
        <f t="shared" si="40"/>
        <v>-20</v>
      </c>
      <c r="J299" s="8" t="s">
        <v>3</v>
      </c>
      <c r="K299" s="10" t="str">
        <f t="shared" si="45"/>
        <v>-20</v>
      </c>
      <c r="L299" s="8" t="s">
        <v>3</v>
      </c>
      <c r="M299" s="10" t="str">
        <f t="shared" si="46"/>
        <v>-20</v>
      </c>
      <c r="N299" s="4"/>
    </row>
    <row r="300" spans="2:14" ht="11.25">
      <c r="B300" s="1"/>
      <c r="C300" s="6">
        <v>39923</v>
      </c>
      <c r="D300" s="24">
        <v>1.4484</v>
      </c>
      <c r="E300" s="24">
        <v>1.4534</v>
      </c>
      <c r="F300" s="25"/>
      <c r="G300" s="25"/>
      <c r="H300" s="8">
        <v>1</v>
      </c>
      <c r="I300" s="10" t="str">
        <f t="shared" si="40"/>
        <v>20</v>
      </c>
      <c r="J300" s="8">
        <v>1</v>
      </c>
      <c r="K300" s="10" t="str">
        <f t="shared" si="45"/>
        <v>30</v>
      </c>
      <c r="L300" s="8">
        <v>1</v>
      </c>
      <c r="M300" s="10" t="str">
        <f t="shared" si="46"/>
        <v>40</v>
      </c>
      <c r="N300" s="4"/>
    </row>
    <row r="301" spans="2:14" ht="11.25">
      <c r="B301" s="1"/>
      <c r="C301" s="6">
        <v>39927</v>
      </c>
      <c r="D301" s="24">
        <v>1.4711</v>
      </c>
      <c r="E301" s="24">
        <v>1.4661</v>
      </c>
      <c r="F301" s="25"/>
      <c r="G301" s="25"/>
      <c r="H301" s="8">
        <v>1</v>
      </c>
      <c r="I301" s="10" t="str">
        <f t="shared" si="40"/>
        <v>20</v>
      </c>
      <c r="J301" s="8" t="s">
        <v>3</v>
      </c>
      <c r="K301" s="10" t="str">
        <f t="shared" si="45"/>
        <v>-20</v>
      </c>
      <c r="L301" s="8" t="s">
        <v>3</v>
      </c>
      <c r="M301" s="10" t="str">
        <f t="shared" si="46"/>
        <v>-20</v>
      </c>
      <c r="N301" s="4"/>
    </row>
    <row r="302" spans="2:14" ht="11.25">
      <c r="B302" s="1"/>
      <c r="C302" s="6">
        <v>39930</v>
      </c>
      <c r="D302" s="24">
        <v>1.4657</v>
      </c>
      <c r="E302" s="24">
        <v>1.4607</v>
      </c>
      <c r="F302" s="25"/>
      <c r="G302" s="25"/>
      <c r="H302" s="8">
        <v>1</v>
      </c>
      <c r="I302" s="10" t="str">
        <f>IF(H302=1,"20","-20")</f>
        <v>20</v>
      </c>
      <c r="J302" s="8">
        <v>1</v>
      </c>
      <c r="K302" s="10" t="str">
        <f t="shared" si="45"/>
        <v>30</v>
      </c>
      <c r="L302" s="8">
        <v>1</v>
      </c>
      <c r="M302" s="10" t="str">
        <f t="shared" si="46"/>
        <v>40</v>
      </c>
      <c r="N302" s="4"/>
    </row>
    <row r="303" spans="2:14" ht="11.25">
      <c r="B303" s="1"/>
      <c r="C303" s="6">
        <v>39931</v>
      </c>
      <c r="D303" s="24">
        <v>1.4636</v>
      </c>
      <c r="E303" s="24">
        <v>1.4586</v>
      </c>
      <c r="F303" s="25"/>
      <c r="G303" s="25"/>
      <c r="H303" s="8">
        <v>1</v>
      </c>
      <c r="I303" s="10" t="str">
        <f>IF(H303=1,"20","-20")</f>
        <v>20</v>
      </c>
      <c r="J303" s="8">
        <v>1</v>
      </c>
      <c r="K303" s="10" t="str">
        <f t="shared" si="45"/>
        <v>30</v>
      </c>
      <c r="L303" s="8">
        <v>1</v>
      </c>
      <c r="M303" s="10" t="str">
        <f t="shared" si="46"/>
        <v>40</v>
      </c>
      <c r="N303" s="4"/>
    </row>
    <row r="304" spans="2:14" ht="11.25">
      <c r="B304" s="1"/>
      <c r="C304" s="6">
        <v>39932</v>
      </c>
      <c r="D304" s="7" t="s">
        <v>4</v>
      </c>
      <c r="E304" s="7" t="s">
        <v>4</v>
      </c>
      <c r="F304" s="8"/>
      <c r="G304" s="8"/>
      <c r="H304" s="8" t="s">
        <v>7</v>
      </c>
      <c r="I304" s="10" t="str">
        <f>IF(H304=1,"20","-20")</f>
        <v>-20</v>
      </c>
      <c r="J304" s="8" t="s">
        <v>7</v>
      </c>
      <c r="K304" s="10" t="str">
        <f t="shared" si="45"/>
        <v>-20</v>
      </c>
      <c r="L304" s="8" t="s">
        <v>7</v>
      </c>
      <c r="M304" s="10" t="str">
        <f t="shared" si="46"/>
        <v>-20</v>
      </c>
      <c r="N304" s="4"/>
    </row>
    <row r="305" spans="2:14" ht="11.25">
      <c r="B305" s="1"/>
      <c r="C305" s="6">
        <v>39933</v>
      </c>
      <c r="D305" s="7" t="s">
        <v>4</v>
      </c>
      <c r="E305" s="7" t="s">
        <v>4</v>
      </c>
      <c r="F305" s="8"/>
      <c r="G305" s="8"/>
      <c r="H305" s="8">
        <v>1</v>
      </c>
      <c r="I305" s="10" t="str">
        <f>IF(H305=1,"20","-20")</f>
        <v>20</v>
      </c>
      <c r="J305" s="8">
        <v>1</v>
      </c>
      <c r="K305" s="10" t="str">
        <f t="shared" si="45"/>
        <v>30</v>
      </c>
      <c r="L305" s="8">
        <v>1</v>
      </c>
      <c r="M305" s="10" t="str">
        <f t="shared" si="46"/>
        <v>40</v>
      </c>
      <c r="N305" s="4"/>
    </row>
    <row r="306" spans="2:14" ht="13.5" thickBot="1">
      <c r="B306" s="1"/>
      <c r="C306" s="34" t="s">
        <v>6</v>
      </c>
      <c r="D306" s="34" t="s">
        <v>4</v>
      </c>
      <c r="E306" s="34" t="s">
        <v>4</v>
      </c>
      <c r="F306" s="36"/>
      <c r="G306" s="36"/>
      <c r="H306" s="36" t="s">
        <v>4</v>
      </c>
      <c r="I306" s="37">
        <f>I284+I285+I286+I287+I288+I289+I290+I291+I292+I293+I294+I295+I296+I297+I298+I299+I300+I301+I302+I304+I305</f>
        <v>100</v>
      </c>
      <c r="J306" s="37"/>
      <c r="K306" s="37">
        <f>K284+K285+K286+K287+K288+K289+K290+K291+K292+K293+K294+K295+K296+K297+K298+K299+K300+K301+K302+K304+K305</f>
        <v>80</v>
      </c>
      <c r="L306" s="37"/>
      <c r="M306" s="37">
        <f>M284+M285+M286+M287+M288+M289+M290+M291+M292+M293+M294+M295+M296+M297+M298+M299+M300+M301+M302+M304+M305</f>
        <v>0</v>
      </c>
      <c r="N306" s="4"/>
    </row>
    <row r="307" spans="2:14" ht="12" thickTop="1">
      <c r="B307" s="1"/>
      <c r="C307" s="4"/>
      <c r="D307" s="4" t="s">
        <v>4</v>
      </c>
      <c r="E307" s="4" t="s">
        <v>4</v>
      </c>
      <c r="F307" s="26"/>
      <c r="G307" s="26"/>
      <c r="H307" s="26" t="s">
        <v>4</v>
      </c>
      <c r="I307" s="27" t="s">
        <v>4</v>
      </c>
      <c r="J307" s="26" t="s">
        <v>4</v>
      </c>
      <c r="K307" s="27" t="s">
        <v>4</v>
      </c>
      <c r="L307" s="26" t="s">
        <v>4</v>
      </c>
      <c r="M307" s="27" t="s">
        <v>4</v>
      </c>
      <c r="N307" s="4"/>
    </row>
  </sheetData>
  <sheetProtection/>
  <conditionalFormatting sqref="J170:M171 J192:M192 I214:M214 J236:M236 H26:M27 M1:M44 K1:K44 I1:I44 G1:G44 H50:M51 K99:K257 G46:G65536 I131:M131 J121:M143 I143:M143 J145:M146 I147:M147 I153:M153 K307:K65536 H73:M74 J258:M258 J306:M306 J282:M282 M259:M281 K259:K281 I46:I65536 K283:K305 M283:M305 M307:M65536 K46:K72 M46:M72 K74:K97 M74:M97 M99:M257 H98:M99">
    <cfRule type="containsText" priority="2" dxfId="0" operator="containsText" stopIfTrue="1" text="*-">
      <formula>NOT(ISERROR(SEARCH("*-",G1)))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6"/>
  <sheetViews>
    <sheetView showGridLines="0" zoomScalePageLayoutView="0" workbookViewId="0" topLeftCell="A1">
      <selection activeCell="I20" sqref="I20"/>
    </sheetView>
  </sheetViews>
  <sheetFormatPr defaultColWidth="0" defaultRowHeight="14.25" customHeight="1"/>
  <cols>
    <col min="1" max="1" width="3.00390625" style="44" customWidth="1"/>
    <col min="2" max="2" width="3.57421875" style="44" customWidth="1"/>
    <col min="3" max="3" width="12.00390625" style="44" customWidth="1"/>
    <col min="4" max="4" width="7.28125" style="44" customWidth="1"/>
    <col min="5" max="5" width="7.140625" style="44" customWidth="1"/>
    <col min="6" max="7" width="5.140625" style="17" hidden="1" customWidth="1"/>
    <col min="8" max="8" width="5.140625" style="17" customWidth="1"/>
    <col min="9" max="9" width="7.7109375" style="45" customWidth="1"/>
    <col min="10" max="10" width="5.140625" style="17" customWidth="1"/>
    <col min="11" max="11" width="5.140625" style="45" customWidth="1"/>
    <col min="12" max="12" width="5.140625" style="17" customWidth="1"/>
    <col min="13" max="13" width="5.140625" style="45" customWidth="1"/>
    <col min="14" max="14" width="3.57421875" style="44" customWidth="1"/>
    <col min="15" max="15" width="3.8515625" style="44" customWidth="1"/>
    <col min="16" max="16384" width="0" style="31" hidden="1" customWidth="1"/>
  </cols>
  <sheetData>
    <row r="1" s="5" customFormat="1" ht="14.25" customHeight="1"/>
    <row r="2" spans="2:14" s="5" customFormat="1" ht="14.25" customHeight="1">
      <c r="B2" s="1"/>
      <c r="C2" s="1"/>
      <c r="D2" s="1"/>
      <c r="E2" s="1"/>
      <c r="F2" s="16"/>
      <c r="G2" s="17"/>
      <c r="H2" s="16"/>
      <c r="I2" s="18"/>
      <c r="J2" s="16"/>
      <c r="K2" s="18"/>
      <c r="L2" s="16"/>
      <c r="M2" s="18"/>
      <c r="N2" s="1"/>
    </row>
    <row r="3" spans="2:14" s="5" customFormat="1" ht="14.25" customHeight="1">
      <c r="B3" s="1"/>
      <c r="C3" s="2" t="s">
        <v>0</v>
      </c>
      <c r="D3" s="2">
        <v>12.15</v>
      </c>
      <c r="E3" s="2" t="s">
        <v>1</v>
      </c>
      <c r="F3" s="2">
        <v>10</v>
      </c>
      <c r="G3" s="2" t="s">
        <v>8</v>
      </c>
      <c r="H3" s="2">
        <v>20</v>
      </c>
      <c r="I3" s="3" t="s">
        <v>2</v>
      </c>
      <c r="J3" s="2">
        <v>30</v>
      </c>
      <c r="K3" s="3" t="s">
        <v>2</v>
      </c>
      <c r="L3" s="2">
        <v>40</v>
      </c>
      <c r="M3" s="3" t="s">
        <v>2</v>
      </c>
      <c r="N3" s="4"/>
    </row>
    <row r="4" spans="2:14" s="5" customFormat="1" ht="14.25" customHeight="1">
      <c r="B4" s="1"/>
      <c r="C4" s="29">
        <v>39539</v>
      </c>
      <c r="D4" s="7"/>
      <c r="E4" s="15"/>
      <c r="F4" s="8"/>
      <c r="G4" s="10">
        <v>70</v>
      </c>
      <c r="H4" s="10"/>
      <c r="I4" s="10">
        <v>160</v>
      </c>
      <c r="J4" s="10"/>
      <c r="K4" s="10">
        <v>160</v>
      </c>
      <c r="L4" s="10"/>
      <c r="M4" s="10">
        <v>220</v>
      </c>
      <c r="N4" s="4"/>
    </row>
    <row r="5" spans="2:14" s="5" customFormat="1" ht="14.25" customHeight="1">
      <c r="B5" s="1"/>
      <c r="C5" s="29">
        <v>39569</v>
      </c>
      <c r="D5" s="7"/>
      <c r="E5" s="15"/>
      <c r="F5" s="8"/>
      <c r="G5" s="10">
        <v>-60</v>
      </c>
      <c r="H5" s="10"/>
      <c r="I5" s="10">
        <v>20</v>
      </c>
      <c r="J5" s="10"/>
      <c r="K5" s="10">
        <v>-70</v>
      </c>
      <c r="L5" s="10"/>
      <c r="M5" s="10">
        <v>0</v>
      </c>
      <c r="N5" s="4"/>
    </row>
    <row r="6" spans="2:14" s="5" customFormat="1" ht="14.25" customHeight="1">
      <c r="B6" s="1"/>
      <c r="C6" s="29">
        <v>39600</v>
      </c>
      <c r="D6" s="15"/>
      <c r="E6" s="15"/>
      <c r="F6" s="8"/>
      <c r="G6" s="10">
        <v>-120</v>
      </c>
      <c r="H6" s="10"/>
      <c r="I6" s="10">
        <v>-60</v>
      </c>
      <c r="J6" s="10"/>
      <c r="K6" s="10">
        <v>-70</v>
      </c>
      <c r="L6" s="10"/>
      <c r="M6" s="10">
        <v>-60</v>
      </c>
      <c r="N6" s="4"/>
    </row>
    <row r="7" spans="2:14" s="5" customFormat="1" ht="14.25" customHeight="1">
      <c r="B7" s="1"/>
      <c r="C7" s="29">
        <v>39630</v>
      </c>
      <c r="D7" s="15"/>
      <c r="E7" s="15"/>
      <c r="F7" s="8"/>
      <c r="G7" s="10">
        <v>60</v>
      </c>
      <c r="H7" s="10"/>
      <c r="I7" s="10">
        <v>120</v>
      </c>
      <c r="J7" s="10"/>
      <c r="K7" s="10">
        <v>160</v>
      </c>
      <c r="L7" s="10"/>
      <c r="M7" s="10">
        <v>220</v>
      </c>
      <c r="N7" s="4"/>
    </row>
    <row r="8" spans="2:14" s="5" customFormat="1" ht="14.25" customHeight="1">
      <c r="B8" s="1"/>
      <c r="C8" s="29">
        <v>39661</v>
      </c>
      <c r="D8" s="7"/>
      <c r="E8" s="7"/>
      <c r="F8" s="8"/>
      <c r="G8" s="8"/>
      <c r="H8" s="8"/>
      <c r="I8" s="10">
        <v>140</v>
      </c>
      <c r="J8" s="10"/>
      <c r="K8" s="10">
        <v>230</v>
      </c>
      <c r="L8" s="10"/>
      <c r="M8" s="10">
        <v>180</v>
      </c>
      <c r="N8" s="4"/>
    </row>
    <row r="9" spans="2:14" s="5" customFormat="1" ht="14.25" customHeight="1">
      <c r="B9" s="1"/>
      <c r="C9" s="29">
        <v>39692</v>
      </c>
      <c r="D9" s="15"/>
      <c r="E9" s="15"/>
      <c r="F9" s="8"/>
      <c r="G9" s="8"/>
      <c r="H9" s="8"/>
      <c r="I9" s="10">
        <v>40</v>
      </c>
      <c r="J9" s="10"/>
      <c r="K9" s="10">
        <v>60</v>
      </c>
      <c r="L9" s="10"/>
      <c r="M9" s="10">
        <v>40</v>
      </c>
      <c r="N9" s="4"/>
    </row>
    <row r="10" spans="2:14" s="5" customFormat="1" ht="14.25" customHeight="1">
      <c r="B10" s="1"/>
      <c r="C10" s="29">
        <v>39722</v>
      </c>
      <c r="D10" s="7"/>
      <c r="E10" s="7"/>
      <c r="F10" s="8"/>
      <c r="G10" s="8"/>
      <c r="H10" s="8"/>
      <c r="I10" s="10">
        <v>60</v>
      </c>
      <c r="J10" s="10"/>
      <c r="K10" s="10">
        <v>40</v>
      </c>
      <c r="L10" s="10"/>
      <c r="M10" s="10">
        <v>80</v>
      </c>
      <c r="N10" s="4"/>
    </row>
    <row r="11" spans="2:14" s="5" customFormat="1" ht="14.25" customHeight="1">
      <c r="B11" s="1"/>
      <c r="C11" s="29">
        <v>39753</v>
      </c>
      <c r="D11" s="11" t="s">
        <v>4</v>
      </c>
      <c r="E11" s="11" t="s">
        <v>4</v>
      </c>
      <c r="F11" s="2"/>
      <c r="G11" s="2"/>
      <c r="H11" s="2" t="s">
        <v>4</v>
      </c>
      <c r="I11" s="10">
        <v>-40</v>
      </c>
      <c r="J11" s="10"/>
      <c r="K11" s="10">
        <v>-200</v>
      </c>
      <c r="L11" s="10"/>
      <c r="M11" s="10">
        <v>-220</v>
      </c>
      <c r="N11" s="4"/>
    </row>
    <row r="12" spans="2:14" s="5" customFormat="1" ht="14.25" customHeight="1">
      <c r="B12" s="1"/>
      <c r="C12" s="29">
        <v>39783</v>
      </c>
      <c r="D12" s="11" t="s">
        <v>4</v>
      </c>
      <c r="E12" s="11" t="s">
        <v>4</v>
      </c>
      <c r="F12" s="2"/>
      <c r="G12" s="2"/>
      <c r="H12" s="2" t="s">
        <v>4</v>
      </c>
      <c r="I12" s="10">
        <v>60</v>
      </c>
      <c r="J12" s="10"/>
      <c r="K12" s="10">
        <v>20</v>
      </c>
      <c r="L12" s="10"/>
      <c r="M12" s="10">
        <v>-20</v>
      </c>
      <c r="N12" s="4"/>
    </row>
    <row r="13" spans="2:14" s="5" customFormat="1" ht="14.25" customHeight="1">
      <c r="B13" s="1"/>
      <c r="C13" s="29">
        <v>39814</v>
      </c>
      <c r="D13" s="11" t="s">
        <v>4</v>
      </c>
      <c r="E13" s="11" t="s">
        <v>4</v>
      </c>
      <c r="F13" s="2"/>
      <c r="G13" s="2"/>
      <c r="H13" s="2" t="s">
        <v>4</v>
      </c>
      <c r="I13" s="10">
        <v>220</v>
      </c>
      <c r="J13" s="10"/>
      <c r="K13" s="10">
        <v>270</v>
      </c>
      <c r="L13" s="10"/>
      <c r="M13" s="10">
        <v>340</v>
      </c>
      <c r="N13" s="4"/>
    </row>
    <row r="14" spans="2:14" s="5" customFormat="1" ht="14.25" customHeight="1">
      <c r="B14" s="1"/>
      <c r="C14" s="29">
        <v>39845</v>
      </c>
      <c r="D14" s="11" t="s">
        <v>4</v>
      </c>
      <c r="E14" s="11" t="s">
        <v>4</v>
      </c>
      <c r="F14" s="2"/>
      <c r="G14" s="2"/>
      <c r="H14" s="2" t="s">
        <v>4</v>
      </c>
      <c r="I14" s="3">
        <v>140</v>
      </c>
      <c r="J14" s="3"/>
      <c r="K14" s="3">
        <v>170</v>
      </c>
      <c r="L14" s="3"/>
      <c r="M14" s="3">
        <v>100</v>
      </c>
      <c r="N14" s="4"/>
    </row>
    <row r="15" spans="2:14" s="5" customFormat="1" ht="14.25" customHeight="1">
      <c r="B15" s="1"/>
      <c r="C15" s="29">
        <v>39873</v>
      </c>
      <c r="D15" s="11" t="s">
        <v>4</v>
      </c>
      <c r="E15" s="11" t="s">
        <v>4</v>
      </c>
      <c r="F15" s="2"/>
      <c r="G15" s="2"/>
      <c r="H15" s="2" t="s">
        <v>4</v>
      </c>
      <c r="I15" s="3">
        <v>-20</v>
      </c>
      <c r="J15" s="3"/>
      <c r="K15" s="3">
        <v>30</v>
      </c>
      <c r="L15" s="3"/>
      <c r="M15" s="3">
        <v>60</v>
      </c>
      <c r="N15" s="4"/>
    </row>
    <row r="16" spans="2:14" s="5" customFormat="1" ht="14.25" customHeight="1">
      <c r="B16" s="1"/>
      <c r="C16" s="30">
        <v>39904</v>
      </c>
      <c r="D16" s="7" t="s">
        <v>4</v>
      </c>
      <c r="E16" s="7" t="s">
        <v>4</v>
      </c>
      <c r="F16" s="8"/>
      <c r="G16" s="8"/>
      <c r="H16" s="8" t="s">
        <v>4</v>
      </c>
      <c r="I16" s="10">
        <v>100</v>
      </c>
      <c r="J16" s="10"/>
      <c r="K16" s="10">
        <v>80</v>
      </c>
      <c r="L16" s="10"/>
      <c r="M16" s="10">
        <v>0</v>
      </c>
      <c r="N16" s="4"/>
    </row>
    <row r="17" spans="2:14" s="5" customFormat="1" ht="14.25" customHeight="1">
      <c r="B17" s="1"/>
      <c r="C17" s="4"/>
      <c r="D17" s="4" t="s">
        <v>4</v>
      </c>
      <c r="E17" s="4" t="s">
        <v>4</v>
      </c>
      <c r="F17" s="26"/>
      <c r="G17" s="26"/>
      <c r="H17" s="26" t="s">
        <v>4</v>
      </c>
      <c r="I17" s="27" t="s">
        <v>4</v>
      </c>
      <c r="J17" s="26" t="s">
        <v>4</v>
      </c>
      <c r="K17" s="27" t="s">
        <v>4</v>
      </c>
      <c r="L17" s="26" t="s">
        <v>4</v>
      </c>
      <c r="M17" s="27" t="s">
        <v>4</v>
      </c>
      <c r="N17" s="4"/>
    </row>
    <row r="18" spans="2:14" s="5" customFormat="1" ht="14.25" customHeight="1" thickBot="1">
      <c r="B18" s="1"/>
      <c r="C18" s="12" t="s">
        <v>5</v>
      </c>
      <c r="D18" s="12" t="s">
        <v>4</v>
      </c>
      <c r="E18" s="12" t="s">
        <v>4</v>
      </c>
      <c r="F18" s="13"/>
      <c r="G18" s="13"/>
      <c r="H18" s="13" t="s">
        <v>4</v>
      </c>
      <c r="I18" s="14">
        <f>SUM(I4:I17)</f>
        <v>940</v>
      </c>
      <c r="J18" s="13" t="s">
        <v>4</v>
      </c>
      <c r="K18" s="14">
        <f>SUM(K4:K17)</f>
        <v>880</v>
      </c>
      <c r="L18" s="13" t="s">
        <v>4</v>
      </c>
      <c r="M18" s="14">
        <f>SUM(M4:M17)</f>
        <v>940</v>
      </c>
      <c r="N18" s="4"/>
    </row>
    <row r="19" spans="2:14" s="5" customFormat="1" ht="14.25" customHeight="1" thickTop="1">
      <c r="B19" s="1"/>
      <c r="C19" s="4" t="s">
        <v>10</v>
      </c>
      <c r="D19" s="4"/>
      <c r="E19" s="4"/>
      <c r="F19" s="26"/>
      <c r="G19" s="26"/>
      <c r="H19" s="26"/>
      <c r="I19" s="27">
        <f>I18/13</f>
        <v>72.3076923076923</v>
      </c>
      <c r="J19" s="27"/>
      <c r="K19" s="27">
        <f>K18/13</f>
        <v>67.6923076923077</v>
      </c>
      <c r="L19" s="27"/>
      <c r="M19" s="27">
        <f>M18/13</f>
        <v>72.3076923076923</v>
      </c>
      <c r="N19" s="4"/>
    </row>
    <row r="20" spans="1:256" ht="14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15" ht="14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4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4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4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4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4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</sheetData>
  <sheetProtection/>
  <conditionalFormatting sqref="J13 L13 I27:I65536 G27:G65536 K27:K65536 I8:M12 H4:M7 K2:K3 I2:I3 M2:M3 J19:M19 G2:G19 I13:I19 M13:M19 K13:K19 M27:M65536">
    <cfRule type="containsText" priority="1" dxfId="0" operator="containsText" stopIfTrue="1" text="*-">
      <formula>NOT(ISERROR(SEARCH("*-",G2)))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Authorised User</cp:lastModifiedBy>
  <dcterms:created xsi:type="dcterms:W3CDTF">2009-04-29T08:40:12Z</dcterms:created>
  <dcterms:modified xsi:type="dcterms:W3CDTF">2009-05-06T16:06:48Z</dcterms:modified>
  <cp:category/>
  <cp:version/>
  <cp:contentType/>
  <cp:contentStatus/>
</cp:coreProperties>
</file>